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795" windowWidth="16800" windowHeight="5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<sst xmlns="http://schemas.openxmlformats.org/spreadsheetml/2006/main" count="1100" uniqueCount="169">
  <si>
    <t>Settlement</t>
  </si>
  <si>
    <t>Trips originating from study settlement</t>
  </si>
  <si>
    <t>Trips starting and concluding in study settlement</t>
  </si>
  <si>
    <t>Trips from study settlement to any other settlement</t>
  </si>
  <si>
    <t>% of trips from settlement that are contained within the settlement</t>
  </si>
  <si>
    <t>Trips concluding in study settlement</t>
  </si>
  <si>
    <t>Trips into settlement from external settlements</t>
  </si>
  <si>
    <t>% of employees in the settlement who live in the settlement</t>
  </si>
  <si>
    <t>Net flow of employees*</t>
  </si>
  <si>
    <t>Volume of out-flow</t>
  </si>
  <si>
    <t>Volume of in-flow</t>
  </si>
  <si>
    <t>ABINGWORTH/THAKEHAM</t>
  </si>
  <si>
    <t>HORSHAM</t>
  </si>
  <si>
    <t>CRAWLEY URBAN AREA</t>
  </si>
  <si>
    <t>GREATER LONDON URBAN AREA</t>
  </si>
  <si>
    <t>STORRINGTON</t>
  </si>
  <si>
    <t>BILLINGSHURST</t>
  </si>
  <si>
    <t>AMBERLEY</t>
  </si>
  <si>
    <t>ARUNDEL</t>
  </si>
  <si>
    <t>CHICHESTER</t>
  </si>
  <si>
    <t>ASHINGTON (HORSHAM)</t>
  </si>
  <si>
    <t>PULBOROUGH</t>
  </si>
  <si>
    <t>SOUTHWATER</t>
  </si>
  <si>
    <t>BURGESS HILL</t>
  </si>
  <si>
    <t>DORKING</t>
  </si>
  <si>
    <t>STEYNING/UPPER BEEDING</t>
  </si>
  <si>
    <t>BARNS GREEN</t>
  </si>
  <si>
    <t>CHRIST'S HOSPITAL</t>
  </si>
  <si>
    <t>45UFGC0024</t>
  </si>
  <si>
    <t>45UFGC0015</t>
  </si>
  <si>
    <t>45UFGQ0007</t>
  </si>
  <si>
    <t>45UFGC0011</t>
  </si>
  <si>
    <t>GUILDFORD</t>
  </si>
  <si>
    <t>CRANLEIGH/ROWLY</t>
  </si>
  <si>
    <t>PARTRIDGE GREEN</t>
  </si>
  <si>
    <t>SLINFOLD</t>
  </si>
  <si>
    <t>45UFGW0005</t>
  </si>
  <si>
    <t>45UFGN0011</t>
  </si>
  <si>
    <t>45UFGS0011</t>
  </si>
  <si>
    <t>GODALMING</t>
  </si>
  <si>
    <t>BROADBRIDGE HEATH</t>
  </si>
  <si>
    <t>HAYWARDS HEATH</t>
  </si>
  <si>
    <t>45UFGQ0015</t>
  </si>
  <si>
    <t>45UFGQ0008</t>
  </si>
  <si>
    <t>45UFGQ0010</t>
  </si>
  <si>
    <t>45UFGR0001</t>
  </si>
  <si>
    <t>EAST GRINSTEAD</t>
  </si>
  <si>
    <t>CODMORE HILL</t>
  </si>
  <si>
    <t>COLDWALTHAM</t>
  </si>
  <si>
    <t>COWFOLD</t>
  </si>
  <si>
    <t>45UFGH0002</t>
  </si>
  <si>
    <t>FAYGATE</t>
  </si>
  <si>
    <t>HENFIELD</t>
  </si>
  <si>
    <t>SMALL DOLE</t>
  </si>
  <si>
    <t>45UFGL0014</t>
  </si>
  <si>
    <t>45UFGD0014</t>
  </si>
  <si>
    <t>45UFGD0017</t>
  </si>
  <si>
    <t>45UFGX0002</t>
  </si>
  <si>
    <t>ALDERSHOT URBAN AREA</t>
  </si>
  <si>
    <t>MANNINGS HEATH</t>
  </si>
  <si>
    <t>READING/WOKINGHAM</t>
  </si>
  <si>
    <t>LEWES</t>
  </si>
  <si>
    <t>43UEGJ0005</t>
  </si>
  <si>
    <t>43ULGN0003</t>
  </si>
  <si>
    <t>45UFGX0003</t>
  </si>
  <si>
    <t>CAPEL</t>
  </si>
  <si>
    <t>WARNHAM</t>
  </si>
  <si>
    <t>SLOUGH URBAN AREA</t>
  </si>
  <si>
    <t>45UGGS0013</t>
  </si>
  <si>
    <t>45UFGR0005</t>
  </si>
  <si>
    <t>ROYAL TUNBRIDGE WELLS</t>
  </si>
  <si>
    <t>43UEGD0002</t>
  </si>
  <si>
    <t>45UFGQ0002</t>
  </si>
  <si>
    <t>45UFGX0005</t>
  </si>
  <si>
    <t>OXTED</t>
  </si>
  <si>
    <t>45UFGW0003</t>
  </si>
  <si>
    <t>EASTBOURNE</t>
  </si>
  <si>
    <t>PORTSMOUTH URBAN AREA</t>
  </si>
  <si>
    <t>45UFGX0008</t>
  </si>
  <si>
    <t>BRAMLEY AND WONERSH</t>
  </si>
  <si>
    <t>CUCKFIELD</t>
  </si>
  <si>
    <t>TONBRIDGE</t>
  </si>
  <si>
    <t>43UEGD0007</t>
  </si>
  <si>
    <t>43UFGB0010</t>
  </si>
  <si>
    <t>45UFGY0015</t>
  </si>
  <si>
    <t>45UGGU0014</t>
  </si>
  <si>
    <t>BASINGSTOKE/BASING</t>
  </si>
  <si>
    <t>BIGGIN HILL</t>
  </si>
  <si>
    <t>BRISTOL URBAN AREA</t>
  </si>
  <si>
    <t>FOREST ROW</t>
  </si>
  <si>
    <t>MIDHURST</t>
  </si>
  <si>
    <t>43UEGW0006</t>
  </si>
  <si>
    <t>43ULHK0001</t>
  </si>
  <si>
    <t>45UFGH0012</t>
  </si>
  <si>
    <t>45UFGY0014</t>
  </si>
  <si>
    <t>45UGGK0002</t>
  </si>
  <si>
    <t>COBHAM/OXSHOTT</t>
  </si>
  <si>
    <t>EDENBRIDGE</t>
  </si>
  <si>
    <t>GOMSHALL</t>
  </si>
  <si>
    <t>HURSTPIERPOINT/KEYMER</t>
  </si>
  <si>
    <t>SOUTHAMPTON URBAN AREA</t>
  </si>
  <si>
    <t>WEST CHILTINGTON COMMON</t>
  </si>
  <si>
    <t>LOWER BEEDING</t>
  </si>
  <si>
    <t>45UFGZ0001</t>
  </si>
  <si>
    <t>45UFGH0011</t>
  </si>
  <si>
    <t>PETWORTH</t>
  </si>
  <si>
    <t>RUDGWICK/BUCKS GREEN</t>
  </si>
  <si>
    <t>RUSPER</t>
  </si>
  <si>
    <t>ALFOLD CROSSWAYS</t>
  </si>
  <si>
    <t>45UFGF0025</t>
  </si>
  <si>
    <t>BOGNOR REGIS</t>
  </si>
  <si>
    <t>CLIMPING</t>
  </si>
  <si>
    <t>45UFGG0007</t>
  </si>
  <si>
    <t>WASHINGTON</t>
  </si>
  <si>
    <t>45UFGF0017</t>
  </si>
  <si>
    <t>BRIGHTON/WORTHING/LITTLEHAMPTON</t>
  </si>
  <si>
    <t>WESTERGATE/BARNHAM/YAPTON</t>
  </si>
  <si>
    <t>WISBOROUGH GREEN</t>
  </si>
  <si>
    <t>45UFGC0009</t>
  </si>
  <si>
    <t>45UDHS0008</t>
  </si>
  <si>
    <t>LOXWOOD</t>
  </si>
  <si>
    <t>IFOLD</t>
  </si>
  <si>
    <t>45UFGH0007</t>
  </si>
  <si>
    <t>CRAWLEY DOWN</t>
  </si>
  <si>
    <t>45UFGR0007</t>
  </si>
  <si>
    <t>COPTHORNE</t>
  </si>
  <si>
    <t>45UFGC0022</t>
  </si>
  <si>
    <t>SELSEY</t>
  </si>
  <si>
    <t>45UFGH0004</t>
  </si>
  <si>
    <t>GREATER MANCHESTER URBAN AREA</t>
  </si>
  <si>
    <t>HANDCROSS</t>
  </si>
  <si>
    <t>00MLNS0027</t>
  </si>
  <si>
    <t>43UEGW0004</t>
  </si>
  <si>
    <t>HASTINGS/BEXHILL</t>
  </si>
  <si>
    <t>WESTCOTT NR DORKING</t>
  </si>
  <si>
    <t>45UFGC0023</t>
  </si>
  <si>
    <t>45UFGC0025</t>
  </si>
  <si>
    <t>HAILSHAM</t>
  </si>
  <si>
    <t>UCKFIELD</t>
  </si>
  <si>
    <t>45UFGH0008</t>
  </si>
  <si>
    <t>45UDHS0001</t>
  </si>
  <si>
    <t>45UFGK0003</t>
  </si>
  <si>
    <t>45UGGH0015</t>
  </si>
  <si>
    <t>45UGGK0008</t>
  </si>
  <si>
    <t>ARDINGLY</t>
  </si>
  <si>
    <t>BALCOMBE</t>
  </si>
  <si>
    <t>CROWBOROUGH</t>
  </si>
  <si>
    <t>EMSWORTH/SOUTHBOURNE</t>
  </si>
  <si>
    <t>HASLEMERE</t>
  </si>
  <si>
    <t>SEAFORD</t>
  </si>
  <si>
    <t>FITTLEWORTH</t>
  </si>
  <si>
    <t>Major out-flow destinations (All trips greater than 10)</t>
  </si>
  <si>
    <t>Major in-flow origins (All trips greater than 10)</t>
  </si>
  <si>
    <t>% of working popn</t>
  </si>
  <si>
    <t>% of employment in settlement</t>
  </si>
  <si>
    <t>ABINGWORTH / THAKEHAM</t>
  </si>
  <si>
    <t>RUDGWICK / BUCKS GREEN</t>
  </si>
  <si>
    <t>43ULGF0006</t>
  </si>
  <si>
    <t>43ULHK0005</t>
  </si>
  <si>
    <t>43UDGQ0001</t>
  </si>
  <si>
    <t>43UKFZ0003</t>
  </si>
  <si>
    <t>43ULGF0007</t>
  </si>
  <si>
    <t>LUTON/DUNSTABLE</t>
  </si>
  <si>
    <t>SMALLFIELD</t>
  </si>
  <si>
    <t>CODMORE_HILL</t>
  </si>
  <si>
    <t>45UDHS0002</t>
  </si>
  <si>
    <t>45UFGS0008</t>
  </si>
  <si>
    <t>EWHURST</t>
  </si>
  <si>
    <t>TYNESIDE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</si>
</sst>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000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61"/>
      <name val="Arial"/>
      <family val="0"/>
    </font>
    <font>
      <sz val="10"/>
      <color indexed="61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0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0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64" fontId="0" fillId="0" borderId="0" xfId="15" applyNumberFormat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9" fontId="6" fillId="2" borderId="1" xfId="19" applyNumberFormat="1" applyFont="1" applyFill="1" applyBorder="1" applyAlignment="1">
      <alignment horizontal="center" wrapText="1"/>
    </xf>
    <xf numFmtId="9" fontId="7" fillId="0" borderId="0" xfId="19" applyNumberFormat="1" applyFont="1" applyAlignment="1">
      <alignment/>
    </xf>
    <xf numFmtId="10" fontId="0" fillId="0" borderId="0" xfId="0" applyNumberFormat="1" applyAlignment="1">
      <alignment/>
    </xf>
    <xf numFmtId="1" fontId="8" fillId="2" borderId="1" xfId="0" applyNumberFormat="1" applyFont="1" applyFill="1" applyBorder="1" applyAlignment="1">
      <alignment horizontal="center" wrapText="1"/>
    </xf>
    <xf numFmtId="9" fontId="6" fillId="2" borderId="1" xfId="19" applyFont="1" applyFill="1" applyBorder="1" applyAlignment="1">
      <alignment horizontal="center" wrapText="1"/>
    </xf>
    <xf numFmtId="9" fontId="7" fillId="0" borderId="0" xfId="19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" fontId="0" fillId="0" borderId="0" xfId="15" applyNumberFormat="1" applyAlignment="1">
      <alignment/>
    </xf>
    <xf numFmtId="1" fontId="9" fillId="0" borderId="0" xfId="0" applyNumberFormat="1" applyFont="1" applyAlignment="1">
      <alignment/>
    </xf>
    <xf numFmtId="1" fontId="9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3"/>
  <sheetViews>
    <sheetView tabSelected="1" zoomScale="70" zoomScaleNormal="7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0.8515625" style="0" customWidth="1"/>
    <col min="2" max="3" width="20.7109375" style="0" customWidth="1"/>
    <col min="4" max="4" width="20.7109375" style="18" customWidth="1"/>
    <col min="5" max="5" width="20.7109375" style="14" customWidth="1"/>
    <col min="6" max="6" width="20.7109375" style="0" customWidth="1"/>
    <col min="7" max="7" width="20.7109375" style="18" customWidth="1"/>
    <col min="8" max="8" width="20.7109375" style="14" customWidth="1"/>
    <col min="9" max="9" width="20.7109375" style="0" customWidth="1"/>
    <col min="10" max="10" width="43.421875" style="0" bestFit="1" customWidth="1"/>
    <col min="11" max="11" width="22.00390625" style="8" bestFit="1" customWidth="1"/>
    <col min="12" max="12" width="11.7109375" style="13" customWidth="1"/>
    <col min="13" max="13" width="43.421875" style="0" bestFit="1" customWidth="1"/>
    <col min="14" max="14" width="20.140625" style="21" customWidth="1"/>
    <col min="15" max="15" width="14.00390625" style="17" customWidth="1"/>
    <col min="16" max="16384" width="12.421875" style="0" customWidth="1"/>
  </cols>
  <sheetData>
    <row r="2" spans="1:15" ht="5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6" t="s">
        <v>8</v>
      </c>
      <c r="J2" s="1" t="s">
        <v>151</v>
      </c>
      <c r="K2" s="7" t="s">
        <v>9</v>
      </c>
      <c r="L2" s="12" t="s">
        <v>153</v>
      </c>
      <c r="M2" s="1" t="s">
        <v>152</v>
      </c>
      <c r="N2" s="15" t="s">
        <v>10</v>
      </c>
      <c r="O2" s="16" t="s">
        <v>154</v>
      </c>
    </row>
    <row r="3" spans="1:15" ht="12.75">
      <c r="A3" s="8" t="s">
        <v>11</v>
      </c>
      <c r="B3">
        <f>C3+D3</f>
        <v>552</v>
      </c>
      <c r="C3">
        <v>171</v>
      </c>
      <c r="D3" s="18">
        <v>381</v>
      </c>
      <c r="E3" s="14">
        <f>C3/B3</f>
        <v>0.30978260869565216</v>
      </c>
      <c r="F3">
        <f>G3+C3</f>
        <v>496</v>
      </c>
      <c r="G3" s="18">
        <v>325</v>
      </c>
      <c r="H3" s="14">
        <f>C3/F3</f>
        <v>0.34475806451612906</v>
      </c>
      <c r="I3">
        <f>F3-B3</f>
        <v>-56</v>
      </c>
      <c r="J3" s="8" t="s">
        <v>12</v>
      </c>
      <c r="K3" s="8">
        <v>80</v>
      </c>
      <c r="L3" s="13">
        <f aca="true" t="shared" si="0" ref="L3:L8">K3/$B$3</f>
        <v>0.14492753623188406</v>
      </c>
      <c r="M3" s="8" t="s">
        <v>115</v>
      </c>
      <c r="N3" s="8">
        <v>90</v>
      </c>
      <c r="O3" s="17">
        <f>N3/$F$3</f>
        <v>0.1814516129032258</v>
      </c>
    </row>
    <row r="4" spans="10:15" ht="12.75">
      <c r="J4" s="8" t="s">
        <v>13</v>
      </c>
      <c r="K4" s="8">
        <v>60</v>
      </c>
      <c r="L4" s="13">
        <f t="shared" si="0"/>
        <v>0.10869565217391304</v>
      </c>
      <c r="M4" s="8" t="s">
        <v>15</v>
      </c>
      <c r="N4" s="8">
        <v>48</v>
      </c>
      <c r="O4" s="17">
        <f aca="true" t="shared" si="1" ref="O4:O9">N4/$F$3</f>
        <v>0.0967741935483871</v>
      </c>
    </row>
    <row r="5" spans="10:15" ht="12.75">
      <c r="J5" s="8" t="s">
        <v>115</v>
      </c>
      <c r="K5" s="8">
        <v>45</v>
      </c>
      <c r="L5" s="13">
        <f t="shared" si="0"/>
        <v>0.08152173913043478</v>
      </c>
      <c r="M5" s="8" t="s">
        <v>20</v>
      </c>
      <c r="N5" s="8">
        <v>27</v>
      </c>
      <c r="O5" s="17">
        <f t="shared" si="1"/>
        <v>0.05443548387096774</v>
      </c>
    </row>
    <row r="6" spans="10:15" ht="12.75">
      <c r="J6" s="8" t="s">
        <v>14</v>
      </c>
      <c r="K6" s="8">
        <v>33</v>
      </c>
      <c r="L6" s="13">
        <f t="shared" si="0"/>
        <v>0.059782608695652176</v>
      </c>
      <c r="M6" s="8" t="s">
        <v>21</v>
      </c>
      <c r="N6" s="8">
        <v>15</v>
      </c>
      <c r="O6" s="17">
        <f t="shared" si="1"/>
        <v>0.03024193548387097</v>
      </c>
    </row>
    <row r="7" spans="10:15" ht="12.75">
      <c r="J7" s="8" t="s">
        <v>15</v>
      </c>
      <c r="K7" s="8">
        <v>31</v>
      </c>
      <c r="L7" s="13">
        <f t="shared" si="0"/>
        <v>0.05615942028985507</v>
      </c>
      <c r="M7" s="8" t="s">
        <v>12</v>
      </c>
      <c r="N7" s="8">
        <v>12</v>
      </c>
      <c r="O7" s="17">
        <f t="shared" si="1"/>
        <v>0.024193548387096774</v>
      </c>
    </row>
    <row r="8" spans="10:15" ht="12.75">
      <c r="J8" s="8" t="s">
        <v>16</v>
      </c>
      <c r="K8" s="8">
        <v>12</v>
      </c>
      <c r="L8" s="13">
        <f t="shared" si="0"/>
        <v>0.021739130434782608</v>
      </c>
      <c r="M8" s="8" t="s">
        <v>25</v>
      </c>
      <c r="N8" s="8">
        <v>12</v>
      </c>
      <c r="O8" s="17">
        <f t="shared" si="1"/>
        <v>0.024193548387096774</v>
      </c>
    </row>
    <row r="9" spans="13:15" ht="12.75">
      <c r="M9" s="8" t="s">
        <v>101</v>
      </c>
      <c r="N9" s="8">
        <v>10</v>
      </c>
      <c r="O9" s="17">
        <f t="shared" si="1"/>
        <v>0.020161290322580645</v>
      </c>
    </row>
    <row r="12" spans="1:15" ht="51">
      <c r="A12" s="1" t="s">
        <v>0</v>
      </c>
      <c r="B12" s="2" t="s">
        <v>1</v>
      </c>
      <c r="C12" s="2" t="s">
        <v>2</v>
      </c>
      <c r="D12" s="2" t="s">
        <v>3</v>
      </c>
      <c r="E12" s="3" t="s">
        <v>4</v>
      </c>
      <c r="F12" s="4" t="s">
        <v>5</v>
      </c>
      <c r="G12" s="4" t="s">
        <v>6</v>
      </c>
      <c r="H12" s="5" t="s">
        <v>7</v>
      </c>
      <c r="I12" s="6" t="s">
        <v>8</v>
      </c>
      <c r="J12" s="1" t="s">
        <v>151</v>
      </c>
      <c r="K12" s="7" t="s">
        <v>9</v>
      </c>
      <c r="L12" s="12" t="s">
        <v>153</v>
      </c>
      <c r="M12" s="1" t="s">
        <v>152</v>
      </c>
      <c r="N12" s="15" t="s">
        <v>10</v>
      </c>
      <c r="O12" s="16" t="s">
        <v>154</v>
      </c>
    </row>
    <row r="13" spans="1:15" ht="12.75">
      <c r="A13" s="8" t="s">
        <v>17</v>
      </c>
      <c r="B13">
        <f>C13+D13</f>
        <v>255</v>
      </c>
      <c r="C13">
        <v>96</v>
      </c>
      <c r="D13" s="18">
        <v>159</v>
      </c>
      <c r="E13" s="14">
        <f>C13/B13</f>
        <v>0.3764705882352941</v>
      </c>
      <c r="F13">
        <f>G13+C13</f>
        <v>222</v>
      </c>
      <c r="G13" s="18">
        <v>126</v>
      </c>
      <c r="H13" s="14">
        <f>C13/F13</f>
        <v>0.43243243243243246</v>
      </c>
      <c r="I13">
        <f>F13-B13</f>
        <v>-33</v>
      </c>
      <c r="J13" s="8" t="s">
        <v>115</v>
      </c>
      <c r="K13" s="8">
        <v>30</v>
      </c>
      <c r="L13" s="13">
        <f aca="true" t="shared" si="2" ref="L13:L18">K13/$B$13</f>
        <v>0.11764705882352941</v>
      </c>
      <c r="M13" s="8" t="s">
        <v>115</v>
      </c>
      <c r="N13" s="8">
        <v>27</v>
      </c>
      <c r="O13" s="17">
        <f>N13/$F$13</f>
        <v>0.12162162162162163</v>
      </c>
    </row>
    <row r="14" spans="10:15" ht="12.75">
      <c r="J14" s="8" t="s">
        <v>14</v>
      </c>
      <c r="K14" s="8">
        <v>15</v>
      </c>
      <c r="L14" s="13">
        <f t="shared" si="2"/>
        <v>0.058823529411764705</v>
      </c>
      <c r="M14" s="8" t="s">
        <v>110</v>
      </c>
      <c r="N14" s="8">
        <v>24</v>
      </c>
      <c r="O14" s="17">
        <f>N14/$F$13</f>
        <v>0.10810810810810811</v>
      </c>
    </row>
    <row r="15" spans="10:15" ht="12.75">
      <c r="J15" s="8" t="s">
        <v>18</v>
      </c>
      <c r="K15" s="8">
        <v>12</v>
      </c>
      <c r="L15" s="13">
        <f t="shared" si="2"/>
        <v>0.047058823529411764</v>
      </c>
      <c r="M15" s="8" t="s">
        <v>15</v>
      </c>
      <c r="N15" s="8">
        <v>15</v>
      </c>
      <c r="O15" s="17">
        <f>N15/$F$13</f>
        <v>0.06756756756756757</v>
      </c>
    </row>
    <row r="16" spans="10:15" ht="12.75">
      <c r="J16" s="8" t="s">
        <v>19</v>
      </c>
      <c r="K16" s="8">
        <v>12</v>
      </c>
      <c r="L16" s="13">
        <f t="shared" si="2"/>
        <v>0.047058823529411764</v>
      </c>
      <c r="M16" s="8" t="s">
        <v>116</v>
      </c>
      <c r="N16" s="8">
        <v>12</v>
      </c>
      <c r="O16" s="17">
        <f>N16/$F$13</f>
        <v>0.05405405405405406</v>
      </c>
    </row>
    <row r="17" spans="10:12" ht="12.75">
      <c r="J17" s="8" t="s">
        <v>13</v>
      </c>
      <c r="K17" s="8">
        <v>12</v>
      </c>
      <c r="L17" s="13">
        <f t="shared" si="2"/>
        <v>0.047058823529411764</v>
      </c>
    </row>
    <row r="18" spans="10:12" ht="12.75">
      <c r="J18" s="8" t="s">
        <v>12</v>
      </c>
      <c r="K18" s="8">
        <v>12</v>
      </c>
      <c r="L18" s="13">
        <f t="shared" si="2"/>
        <v>0.047058823529411764</v>
      </c>
    </row>
    <row r="21" spans="1:15" ht="51">
      <c r="A21" s="1" t="s">
        <v>0</v>
      </c>
      <c r="B21" s="2" t="s">
        <v>1</v>
      </c>
      <c r="C21" s="2" t="s">
        <v>2</v>
      </c>
      <c r="D21" s="2" t="s">
        <v>3</v>
      </c>
      <c r="E21" s="3" t="s">
        <v>4</v>
      </c>
      <c r="F21" s="4" t="s">
        <v>5</v>
      </c>
      <c r="G21" s="4" t="s">
        <v>6</v>
      </c>
      <c r="H21" s="5" t="s">
        <v>7</v>
      </c>
      <c r="I21" s="6" t="s">
        <v>8</v>
      </c>
      <c r="J21" s="1" t="s">
        <v>151</v>
      </c>
      <c r="K21" s="7" t="s">
        <v>9</v>
      </c>
      <c r="L21" s="12" t="s">
        <v>153</v>
      </c>
      <c r="M21" s="1" t="s">
        <v>152</v>
      </c>
      <c r="N21" s="15" t="s">
        <v>10</v>
      </c>
      <c r="O21" s="16" t="s">
        <v>154</v>
      </c>
    </row>
    <row r="22" spans="1:15" ht="12.75">
      <c r="A22" s="8" t="s">
        <v>20</v>
      </c>
      <c r="B22">
        <f>C22+D22</f>
        <v>1266</v>
      </c>
      <c r="C22">
        <v>332</v>
      </c>
      <c r="D22" s="18">
        <v>934</v>
      </c>
      <c r="E22" s="14">
        <f>C22/B22</f>
        <v>0.26224328593996843</v>
      </c>
      <c r="F22">
        <f>G22+C22</f>
        <v>687</v>
      </c>
      <c r="G22" s="18">
        <v>355</v>
      </c>
      <c r="H22" s="14">
        <f>C22/F22</f>
        <v>0.48326055312954874</v>
      </c>
      <c r="I22">
        <f>F22-B22</f>
        <v>-579</v>
      </c>
      <c r="J22" s="8" t="s">
        <v>115</v>
      </c>
      <c r="K22" s="8">
        <v>141</v>
      </c>
      <c r="L22" s="13">
        <f>K22/$B$22</f>
        <v>0.11137440758293839</v>
      </c>
      <c r="M22" s="8" t="s">
        <v>115</v>
      </c>
      <c r="N22" s="8">
        <v>138</v>
      </c>
      <c r="O22" s="17">
        <f aca="true" t="shared" si="3" ref="O22:O27">N22/$F$22</f>
        <v>0.20087336244541484</v>
      </c>
    </row>
    <row r="23" spans="10:15" ht="12.75">
      <c r="J23" s="8" t="s">
        <v>12</v>
      </c>
      <c r="K23" s="8">
        <v>136</v>
      </c>
      <c r="L23" s="13">
        <f aca="true" t="shared" si="4" ref="L23:L34">K23/$B$22</f>
        <v>0.10742496050552923</v>
      </c>
      <c r="M23" s="8" t="s">
        <v>15</v>
      </c>
      <c r="N23" s="8">
        <v>27</v>
      </c>
      <c r="O23" s="17">
        <f t="shared" si="3"/>
        <v>0.039301310043668124</v>
      </c>
    </row>
    <row r="24" spans="10:15" ht="12.75">
      <c r="J24" s="8" t="s">
        <v>13</v>
      </c>
      <c r="K24" s="8">
        <v>121</v>
      </c>
      <c r="L24" s="13">
        <f t="shared" si="4"/>
        <v>0.09557661927330174</v>
      </c>
      <c r="M24" s="8" t="s">
        <v>25</v>
      </c>
      <c r="N24" s="8">
        <v>24</v>
      </c>
      <c r="O24" s="17">
        <f t="shared" si="3"/>
        <v>0.034934497816593885</v>
      </c>
    </row>
    <row r="25" spans="10:15" ht="12.75">
      <c r="J25" s="8" t="s">
        <v>14</v>
      </c>
      <c r="K25" s="8">
        <v>99</v>
      </c>
      <c r="L25" s="13">
        <f t="shared" si="4"/>
        <v>0.07819905213270142</v>
      </c>
      <c r="M25" s="8" t="s">
        <v>110</v>
      </c>
      <c r="N25" s="8">
        <v>18</v>
      </c>
      <c r="O25" s="17">
        <f t="shared" si="3"/>
        <v>0.026200873362445413</v>
      </c>
    </row>
    <row r="26" spans="10:15" ht="12.75">
      <c r="J26" s="8" t="s">
        <v>15</v>
      </c>
      <c r="K26" s="8">
        <v>50</v>
      </c>
      <c r="L26" s="13">
        <f t="shared" si="4"/>
        <v>0.03949447077409163</v>
      </c>
      <c r="M26" s="8" t="s">
        <v>22</v>
      </c>
      <c r="N26" s="8">
        <v>13</v>
      </c>
      <c r="O26" s="17">
        <f t="shared" si="3"/>
        <v>0.018922852983988356</v>
      </c>
    </row>
    <row r="27" spans="10:15" ht="12.75">
      <c r="J27" s="8" t="s">
        <v>16</v>
      </c>
      <c r="K27" s="8">
        <v>30</v>
      </c>
      <c r="L27" s="13">
        <f t="shared" si="4"/>
        <v>0.023696682464454975</v>
      </c>
      <c r="M27" s="8" t="s">
        <v>16</v>
      </c>
      <c r="N27" s="8">
        <v>12</v>
      </c>
      <c r="O27" s="17">
        <f t="shared" si="3"/>
        <v>0.017467248908296942</v>
      </c>
    </row>
    <row r="28" spans="10:14" ht="12.75">
      <c r="J28" s="8" t="s">
        <v>155</v>
      </c>
      <c r="K28" s="8">
        <v>27</v>
      </c>
      <c r="L28" s="13">
        <f t="shared" si="4"/>
        <v>0.02132701421800948</v>
      </c>
      <c r="M28" s="8"/>
      <c r="N28" s="22"/>
    </row>
    <row r="29" spans="10:12" ht="12.75">
      <c r="J29" s="8" t="s">
        <v>22</v>
      </c>
      <c r="K29" s="8">
        <v>21</v>
      </c>
      <c r="L29" s="13">
        <f t="shared" si="4"/>
        <v>0.016587677725118485</v>
      </c>
    </row>
    <row r="30" spans="10:12" ht="12.75">
      <c r="J30" s="8" t="s">
        <v>23</v>
      </c>
      <c r="K30" s="8">
        <v>15</v>
      </c>
      <c r="L30" s="13">
        <f t="shared" si="4"/>
        <v>0.011848341232227487</v>
      </c>
    </row>
    <row r="31" spans="10:12" ht="12.75">
      <c r="J31" s="8" t="s">
        <v>24</v>
      </c>
      <c r="K31" s="8">
        <v>15</v>
      </c>
      <c r="L31" s="13">
        <f t="shared" si="4"/>
        <v>0.011848341232227487</v>
      </c>
    </row>
    <row r="32" spans="10:12" ht="12.75">
      <c r="J32" s="8" t="s">
        <v>21</v>
      </c>
      <c r="K32" s="8">
        <v>15</v>
      </c>
      <c r="L32" s="13">
        <f t="shared" si="4"/>
        <v>0.011848341232227487</v>
      </c>
    </row>
    <row r="33" spans="10:12" ht="12.75">
      <c r="J33" s="8" t="s">
        <v>40</v>
      </c>
      <c r="K33" s="8">
        <v>12</v>
      </c>
      <c r="L33" s="13">
        <f t="shared" si="4"/>
        <v>0.009478672985781991</v>
      </c>
    </row>
    <row r="34" spans="10:12" ht="12.75">
      <c r="J34" s="8" t="s">
        <v>25</v>
      </c>
      <c r="K34" s="8">
        <v>12</v>
      </c>
      <c r="L34" s="13">
        <f t="shared" si="4"/>
        <v>0.009478672985781991</v>
      </c>
    </row>
    <row r="35" spans="10:11" ht="12.75">
      <c r="J35" s="8"/>
      <c r="K35" s="20"/>
    </row>
    <row r="37" spans="1:15" ht="51">
      <c r="A37" s="1" t="s">
        <v>0</v>
      </c>
      <c r="B37" s="2" t="s">
        <v>1</v>
      </c>
      <c r="C37" s="2" t="s">
        <v>2</v>
      </c>
      <c r="D37" s="2" t="s">
        <v>3</v>
      </c>
      <c r="E37" s="3" t="s">
        <v>4</v>
      </c>
      <c r="F37" s="4" t="s">
        <v>5</v>
      </c>
      <c r="G37" s="4" t="s">
        <v>6</v>
      </c>
      <c r="H37" s="5" t="s">
        <v>7</v>
      </c>
      <c r="I37" s="6" t="s">
        <v>8</v>
      </c>
      <c r="J37" s="1" t="s">
        <v>151</v>
      </c>
      <c r="K37" s="7" t="s">
        <v>9</v>
      </c>
      <c r="L37" s="12" t="s">
        <v>153</v>
      </c>
      <c r="M37" s="1" t="s">
        <v>152</v>
      </c>
      <c r="N37" s="15" t="s">
        <v>10</v>
      </c>
      <c r="O37" s="16" t="s">
        <v>154</v>
      </c>
    </row>
    <row r="38" spans="1:12" ht="12.75">
      <c r="A38" s="8" t="s">
        <v>26</v>
      </c>
      <c r="B38">
        <f>C38+D38</f>
        <v>542</v>
      </c>
      <c r="C38">
        <v>129</v>
      </c>
      <c r="D38" s="18">
        <v>413</v>
      </c>
      <c r="E38" s="14">
        <f>C38/B38</f>
        <v>0.23800738007380073</v>
      </c>
      <c r="F38">
        <f>G38+C38</f>
        <v>168</v>
      </c>
      <c r="G38" s="18">
        <v>39</v>
      </c>
      <c r="H38" s="14">
        <f>C38/F38</f>
        <v>0.7678571428571429</v>
      </c>
      <c r="I38">
        <f>F38-B38</f>
        <v>-374</v>
      </c>
      <c r="J38" s="8" t="s">
        <v>12</v>
      </c>
      <c r="K38" s="8">
        <v>85</v>
      </c>
      <c r="L38" s="13">
        <f>K38/$B$38</f>
        <v>0.15682656826568267</v>
      </c>
    </row>
    <row r="39" spans="10:12" ht="12.75">
      <c r="J39" s="8" t="s">
        <v>13</v>
      </c>
      <c r="K39" s="8">
        <v>56</v>
      </c>
      <c r="L39" s="13">
        <f aca="true" t="shared" si="5" ref="L39:L45">K39/$B$38</f>
        <v>0.1033210332103321</v>
      </c>
    </row>
    <row r="40" spans="10:12" ht="12.75">
      <c r="J40" s="8" t="s">
        <v>14</v>
      </c>
      <c r="K40" s="8">
        <v>39</v>
      </c>
      <c r="L40" s="13">
        <f t="shared" si="5"/>
        <v>0.07195571955719557</v>
      </c>
    </row>
    <row r="41" spans="10:12" ht="12.75">
      <c r="J41" s="8" t="s">
        <v>40</v>
      </c>
      <c r="K41" s="8">
        <v>23</v>
      </c>
      <c r="L41" s="13">
        <f t="shared" si="5"/>
        <v>0.042435424354243544</v>
      </c>
    </row>
    <row r="42" spans="10:12" ht="12.75">
      <c r="J42" s="8" t="s">
        <v>27</v>
      </c>
      <c r="K42" s="8">
        <v>21</v>
      </c>
      <c r="L42" s="13">
        <f t="shared" si="5"/>
        <v>0.03874538745387454</v>
      </c>
    </row>
    <row r="43" spans="10:12" ht="12.75">
      <c r="J43" s="8" t="s">
        <v>16</v>
      </c>
      <c r="K43" s="8">
        <v>18</v>
      </c>
      <c r="L43" s="13">
        <f t="shared" si="5"/>
        <v>0.033210332103321034</v>
      </c>
    </row>
    <row r="44" spans="10:12" ht="12.75">
      <c r="J44" s="8" t="s">
        <v>28</v>
      </c>
      <c r="K44" s="8">
        <v>12</v>
      </c>
      <c r="L44" s="13">
        <f t="shared" si="5"/>
        <v>0.02214022140221402</v>
      </c>
    </row>
    <row r="45" spans="10:12" ht="12.75">
      <c r="J45" s="8" t="s">
        <v>115</v>
      </c>
      <c r="K45" s="8">
        <v>12</v>
      </c>
      <c r="L45" s="13">
        <f t="shared" si="5"/>
        <v>0.02214022140221402</v>
      </c>
    </row>
    <row r="48" spans="1:15" ht="51">
      <c r="A48" s="1" t="s">
        <v>0</v>
      </c>
      <c r="B48" s="2" t="s">
        <v>1</v>
      </c>
      <c r="C48" s="2" t="s">
        <v>2</v>
      </c>
      <c r="D48" s="2" t="s">
        <v>3</v>
      </c>
      <c r="E48" s="3" t="s">
        <v>4</v>
      </c>
      <c r="F48" s="4" t="s">
        <v>5</v>
      </c>
      <c r="G48" s="4" t="s">
        <v>6</v>
      </c>
      <c r="H48" s="5" t="s">
        <v>7</v>
      </c>
      <c r="I48" s="6" t="s">
        <v>8</v>
      </c>
      <c r="J48" s="1" t="s">
        <v>151</v>
      </c>
      <c r="K48" s="7" t="s">
        <v>9</v>
      </c>
      <c r="L48" s="12" t="s">
        <v>153</v>
      </c>
      <c r="M48" s="1" t="s">
        <v>152</v>
      </c>
      <c r="N48" s="15" t="s">
        <v>10</v>
      </c>
      <c r="O48" s="16" t="s">
        <v>154</v>
      </c>
    </row>
    <row r="49" spans="1:15" ht="12.75">
      <c r="A49" s="8" t="s">
        <v>16</v>
      </c>
      <c r="B49">
        <f>C49+D49</f>
        <v>2672</v>
      </c>
      <c r="C49">
        <v>879</v>
      </c>
      <c r="D49" s="18">
        <v>1793</v>
      </c>
      <c r="E49" s="14">
        <f>C49/B49</f>
        <v>0.32896706586826346</v>
      </c>
      <c r="F49">
        <f>G49+C49</f>
        <v>2342</v>
      </c>
      <c r="G49" s="18">
        <v>1463</v>
      </c>
      <c r="H49" s="14">
        <f>C49/F49</f>
        <v>0.3753202391118702</v>
      </c>
      <c r="I49">
        <f>F49-B49</f>
        <v>-330</v>
      </c>
      <c r="J49" s="8" t="s">
        <v>12</v>
      </c>
      <c r="K49" s="8">
        <v>402</v>
      </c>
      <c r="L49" s="13">
        <f aca="true" t="shared" si="6" ref="L49:L72">K49/$B$49</f>
        <v>0.1504491017964072</v>
      </c>
      <c r="M49" s="8" t="s">
        <v>12</v>
      </c>
      <c r="N49" s="8">
        <v>168</v>
      </c>
      <c r="O49" s="17">
        <f aca="true" t="shared" si="7" ref="O49:O77">N49/$F$49</f>
        <v>0.07173356105892399</v>
      </c>
    </row>
    <row r="50" spans="10:15" ht="12.75">
      <c r="J50" s="8" t="s">
        <v>14</v>
      </c>
      <c r="K50" s="8">
        <v>275</v>
      </c>
      <c r="L50" s="13">
        <f t="shared" si="6"/>
        <v>0.1029191616766467</v>
      </c>
      <c r="M50" s="8" t="s">
        <v>115</v>
      </c>
      <c r="N50" s="8">
        <v>156</v>
      </c>
      <c r="O50" s="17">
        <f t="shared" si="7"/>
        <v>0.06660973526900085</v>
      </c>
    </row>
    <row r="51" spans="10:15" ht="12.75">
      <c r="J51" s="8" t="s">
        <v>13</v>
      </c>
      <c r="K51" s="8">
        <v>224</v>
      </c>
      <c r="L51" s="13">
        <f t="shared" si="6"/>
        <v>0.08383233532934131</v>
      </c>
      <c r="M51" s="8" t="s">
        <v>21</v>
      </c>
      <c r="N51" s="8">
        <v>93</v>
      </c>
      <c r="O51" s="17">
        <f t="shared" si="7"/>
        <v>0.039709649871904354</v>
      </c>
    </row>
    <row r="52" spans="10:15" ht="12.75">
      <c r="J52" s="8" t="s">
        <v>40</v>
      </c>
      <c r="K52" s="8">
        <v>54</v>
      </c>
      <c r="L52" s="13">
        <f t="shared" si="6"/>
        <v>0.020209580838323353</v>
      </c>
      <c r="M52" s="8" t="s">
        <v>15</v>
      </c>
      <c r="N52" s="8">
        <v>75</v>
      </c>
      <c r="O52" s="17">
        <f t="shared" si="7"/>
        <v>0.03202391118701964</v>
      </c>
    </row>
    <row r="53" spans="10:15" ht="12.75">
      <c r="J53" s="8" t="s">
        <v>115</v>
      </c>
      <c r="K53" s="8">
        <v>48</v>
      </c>
      <c r="L53" s="13">
        <f t="shared" si="6"/>
        <v>0.017964071856287425</v>
      </c>
      <c r="M53" s="8" t="s">
        <v>13</v>
      </c>
      <c r="N53" s="8">
        <v>72</v>
      </c>
      <c r="O53" s="17">
        <f t="shared" si="7"/>
        <v>0.030742954739538857</v>
      </c>
    </row>
    <row r="54" spans="10:15" ht="12.75">
      <c r="J54" s="8" t="s">
        <v>29</v>
      </c>
      <c r="K54" s="8">
        <v>45</v>
      </c>
      <c r="L54" s="13">
        <f t="shared" si="6"/>
        <v>0.016841317365269462</v>
      </c>
      <c r="M54" s="8" t="s">
        <v>22</v>
      </c>
      <c r="N54" s="8">
        <v>55</v>
      </c>
      <c r="O54" s="17">
        <f t="shared" si="7"/>
        <v>0.023484201537147736</v>
      </c>
    </row>
    <row r="55" spans="10:15" ht="12.75">
      <c r="J55" s="8" t="s">
        <v>30</v>
      </c>
      <c r="K55" s="8">
        <v>36</v>
      </c>
      <c r="L55" s="13">
        <f t="shared" si="6"/>
        <v>0.01347305389221557</v>
      </c>
      <c r="M55" s="8" t="s">
        <v>14</v>
      </c>
      <c r="N55" s="8">
        <v>48</v>
      </c>
      <c r="O55" s="17">
        <f t="shared" si="7"/>
        <v>0.02049530315969257</v>
      </c>
    </row>
    <row r="56" spans="10:15" ht="12.75">
      <c r="J56" s="8" t="s">
        <v>31</v>
      </c>
      <c r="K56" s="8">
        <v>34</v>
      </c>
      <c r="L56" s="13">
        <f t="shared" si="6"/>
        <v>0.012724550898203593</v>
      </c>
      <c r="M56" s="8" t="s">
        <v>40</v>
      </c>
      <c r="N56" s="8">
        <v>33</v>
      </c>
      <c r="O56" s="17">
        <f t="shared" si="7"/>
        <v>0.014090520922288642</v>
      </c>
    </row>
    <row r="57" spans="10:15" ht="12.75">
      <c r="J57" s="8" t="s">
        <v>22</v>
      </c>
      <c r="K57" s="8">
        <v>33</v>
      </c>
      <c r="L57" s="13">
        <f t="shared" si="6"/>
        <v>0.012350299401197605</v>
      </c>
      <c r="M57" s="8" t="s">
        <v>101</v>
      </c>
      <c r="N57" s="8">
        <v>31</v>
      </c>
      <c r="O57" s="17">
        <f t="shared" si="7"/>
        <v>0.013236549957301452</v>
      </c>
    </row>
    <row r="58" spans="10:15" ht="12.75">
      <c r="J58" s="8" t="s">
        <v>32</v>
      </c>
      <c r="K58" s="8">
        <v>30</v>
      </c>
      <c r="L58" s="13">
        <f t="shared" si="6"/>
        <v>0.01122754491017964</v>
      </c>
      <c r="M58" s="8" t="s">
        <v>20</v>
      </c>
      <c r="N58" s="8">
        <v>30</v>
      </c>
      <c r="O58" s="17">
        <f t="shared" si="7"/>
        <v>0.012809564474807857</v>
      </c>
    </row>
    <row r="59" spans="10:15" ht="12.75">
      <c r="J59" s="8" t="s">
        <v>19</v>
      </c>
      <c r="K59" s="8">
        <v>27</v>
      </c>
      <c r="L59" s="13">
        <f t="shared" si="6"/>
        <v>0.010104790419161677</v>
      </c>
      <c r="M59" s="8" t="s">
        <v>164</v>
      </c>
      <c r="N59" s="8">
        <v>28</v>
      </c>
      <c r="O59" s="17">
        <f t="shared" si="7"/>
        <v>0.011955593509820665</v>
      </c>
    </row>
    <row r="60" spans="10:15" ht="12.75">
      <c r="J60" s="8" t="s">
        <v>33</v>
      </c>
      <c r="K60" s="8">
        <v>27</v>
      </c>
      <c r="L60" s="13">
        <f t="shared" si="6"/>
        <v>0.010104790419161677</v>
      </c>
      <c r="M60" s="8" t="s">
        <v>117</v>
      </c>
      <c r="N60" s="8">
        <v>26</v>
      </c>
      <c r="O60" s="17">
        <f t="shared" si="7"/>
        <v>0.011101622544833475</v>
      </c>
    </row>
    <row r="61" spans="10:15" ht="12.75">
      <c r="J61" s="8" t="s">
        <v>24</v>
      </c>
      <c r="K61" s="8">
        <v>21</v>
      </c>
      <c r="L61" s="13">
        <f t="shared" si="6"/>
        <v>0.007859281437125748</v>
      </c>
      <c r="M61" s="8" t="s">
        <v>118</v>
      </c>
      <c r="N61" s="8">
        <v>24</v>
      </c>
      <c r="O61" s="17">
        <f t="shared" si="7"/>
        <v>0.010247651579846286</v>
      </c>
    </row>
    <row r="62" spans="10:15" ht="12.75">
      <c r="J62" s="8" t="s">
        <v>34</v>
      </c>
      <c r="K62" s="8">
        <v>21</v>
      </c>
      <c r="L62" s="13">
        <f t="shared" si="6"/>
        <v>0.007859281437125748</v>
      </c>
      <c r="M62" s="8" t="s">
        <v>25</v>
      </c>
      <c r="N62" s="8">
        <v>24</v>
      </c>
      <c r="O62" s="17">
        <f t="shared" si="7"/>
        <v>0.010247651579846286</v>
      </c>
    </row>
    <row r="63" spans="10:15" ht="12.75">
      <c r="J63" s="8" t="s">
        <v>156</v>
      </c>
      <c r="K63" s="8">
        <v>21</v>
      </c>
      <c r="L63" s="13">
        <f t="shared" si="6"/>
        <v>0.007859281437125748</v>
      </c>
      <c r="M63" s="8" t="s">
        <v>119</v>
      </c>
      <c r="N63" s="8">
        <v>20</v>
      </c>
      <c r="O63" s="17">
        <f t="shared" si="7"/>
        <v>0.008539709649871904</v>
      </c>
    </row>
    <row r="64" spans="10:15" ht="12.75">
      <c r="J64" s="8" t="s">
        <v>35</v>
      </c>
      <c r="K64" s="8">
        <v>21</v>
      </c>
      <c r="L64" s="13">
        <f t="shared" si="6"/>
        <v>0.007859281437125748</v>
      </c>
      <c r="M64" s="8" t="s">
        <v>26</v>
      </c>
      <c r="N64" s="8">
        <v>18</v>
      </c>
      <c r="O64" s="17">
        <f t="shared" si="7"/>
        <v>0.007685738684884714</v>
      </c>
    </row>
    <row r="65" spans="10:15" ht="12.75">
      <c r="J65" s="8" t="s">
        <v>15</v>
      </c>
      <c r="K65" s="8">
        <v>18</v>
      </c>
      <c r="L65" s="13">
        <f t="shared" si="6"/>
        <v>0.006736526946107785</v>
      </c>
      <c r="M65" s="8" t="s">
        <v>110</v>
      </c>
      <c r="N65" s="8">
        <v>18</v>
      </c>
      <c r="O65" s="17">
        <f t="shared" si="7"/>
        <v>0.007685738684884714</v>
      </c>
    </row>
    <row r="66" spans="10:15" ht="12.75">
      <c r="J66" s="8" t="s">
        <v>36</v>
      </c>
      <c r="K66" s="8">
        <v>15</v>
      </c>
      <c r="L66" s="13">
        <f t="shared" si="6"/>
        <v>0.00561377245508982</v>
      </c>
      <c r="M66" s="8" t="s">
        <v>31</v>
      </c>
      <c r="N66" s="8">
        <v>16</v>
      </c>
      <c r="O66" s="17">
        <f t="shared" si="7"/>
        <v>0.006831767719897523</v>
      </c>
    </row>
    <row r="67" spans="10:15" ht="12.75">
      <c r="J67" s="8" t="s">
        <v>37</v>
      </c>
      <c r="K67" s="8">
        <v>12</v>
      </c>
      <c r="L67" s="13">
        <f t="shared" si="6"/>
        <v>0.004491017964071856</v>
      </c>
      <c r="M67" s="8" t="s">
        <v>19</v>
      </c>
      <c r="N67" s="8">
        <v>15</v>
      </c>
      <c r="O67" s="17">
        <f t="shared" si="7"/>
        <v>0.0064047822374039285</v>
      </c>
    </row>
    <row r="68" spans="10:15" ht="12.75">
      <c r="J68" s="8" t="s">
        <v>38</v>
      </c>
      <c r="K68" s="8">
        <v>12</v>
      </c>
      <c r="L68" s="13">
        <f t="shared" si="6"/>
        <v>0.004491017964071856</v>
      </c>
      <c r="M68" s="8" t="s">
        <v>120</v>
      </c>
      <c r="N68" s="8">
        <v>15</v>
      </c>
      <c r="O68" s="17">
        <f t="shared" si="7"/>
        <v>0.0064047822374039285</v>
      </c>
    </row>
    <row r="69" spans="10:15" ht="12.75">
      <c r="J69" s="8" t="s">
        <v>20</v>
      </c>
      <c r="K69" s="8">
        <v>12</v>
      </c>
      <c r="L69" s="13">
        <f t="shared" si="6"/>
        <v>0.004491017964071856</v>
      </c>
      <c r="M69" s="8" t="s">
        <v>105</v>
      </c>
      <c r="N69" s="8">
        <v>15</v>
      </c>
      <c r="O69" s="17">
        <f t="shared" si="7"/>
        <v>0.0064047822374039285</v>
      </c>
    </row>
    <row r="70" spans="10:15" ht="12.75">
      <c r="J70" s="8" t="s">
        <v>23</v>
      </c>
      <c r="K70" s="8">
        <v>12</v>
      </c>
      <c r="L70" s="13">
        <f t="shared" si="6"/>
        <v>0.004491017964071856</v>
      </c>
      <c r="M70" s="8" t="s">
        <v>77</v>
      </c>
      <c r="N70" s="8">
        <v>15</v>
      </c>
      <c r="O70" s="17">
        <f t="shared" si="7"/>
        <v>0.0064047822374039285</v>
      </c>
    </row>
    <row r="71" spans="10:15" ht="12.75">
      <c r="J71" s="8" t="s">
        <v>39</v>
      </c>
      <c r="K71" s="8">
        <v>12</v>
      </c>
      <c r="L71" s="13">
        <f t="shared" si="6"/>
        <v>0.004491017964071856</v>
      </c>
      <c r="M71" s="8" t="s">
        <v>156</v>
      </c>
      <c r="N71" s="8">
        <v>15</v>
      </c>
      <c r="O71" s="17">
        <f t="shared" si="7"/>
        <v>0.0064047822374039285</v>
      </c>
    </row>
    <row r="72" spans="10:15" ht="12.75">
      <c r="J72" s="8"/>
      <c r="K72" s="20"/>
      <c r="L72" s="13">
        <f t="shared" si="6"/>
        <v>0</v>
      </c>
      <c r="M72" s="8" t="s">
        <v>29</v>
      </c>
      <c r="N72" s="8">
        <v>12</v>
      </c>
      <c r="O72" s="17">
        <f t="shared" si="7"/>
        <v>0.005123825789923143</v>
      </c>
    </row>
    <row r="73" spans="13:15" ht="12.75">
      <c r="M73" s="8" t="s">
        <v>155</v>
      </c>
      <c r="N73" s="8">
        <v>12</v>
      </c>
      <c r="O73" s="17">
        <f t="shared" si="7"/>
        <v>0.005123825789923143</v>
      </c>
    </row>
    <row r="74" spans="13:15" ht="12.75">
      <c r="M74" s="8" t="s">
        <v>33</v>
      </c>
      <c r="N74" s="8">
        <v>12</v>
      </c>
      <c r="O74" s="17">
        <f t="shared" si="7"/>
        <v>0.005123825789923143</v>
      </c>
    </row>
    <row r="75" spans="13:15" ht="12.75">
      <c r="M75" s="8" t="s">
        <v>41</v>
      </c>
      <c r="N75" s="8">
        <v>12</v>
      </c>
      <c r="O75" s="17">
        <f t="shared" si="7"/>
        <v>0.005123825789923143</v>
      </c>
    </row>
    <row r="76" spans="13:17" ht="12.75">
      <c r="M76" s="8" t="s">
        <v>121</v>
      </c>
      <c r="N76" s="8">
        <v>12</v>
      </c>
      <c r="O76" s="17">
        <f t="shared" si="7"/>
        <v>0.005123825789923143</v>
      </c>
      <c r="P76" s="8"/>
      <c r="Q76" s="9"/>
    </row>
    <row r="77" spans="13:17" ht="12.75">
      <c r="M77" s="8" t="s">
        <v>116</v>
      </c>
      <c r="N77" s="8">
        <v>12</v>
      </c>
      <c r="O77" s="17">
        <f t="shared" si="7"/>
        <v>0.005123825789923143</v>
      </c>
      <c r="P77" s="8"/>
      <c r="Q77" s="9"/>
    </row>
    <row r="78" spans="7:17" ht="12.75">
      <c r="G78" s="19"/>
      <c r="P78" s="8"/>
      <c r="Q78" s="9"/>
    </row>
    <row r="79" spans="13:17" ht="12.75">
      <c r="M79" s="8"/>
      <c r="N79" s="22"/>
      <c r="P79" s="8"/>
      <c r="Q79" s="9"/>
    </row>
    <row r="80" spans="1:15" ht="51">
      <c r="A80" s="1" t="s">
        <v>0</v>
      </c>
      <c r="B80" s="2" t="s">
        <v>1</v>
      </c>
      <c r="C80" s="2" t="s">
        <v>2</v>
      </c>
      <c r="D80" s="2" t="s">
        <v>3</v>
      </c>
      <c r="E80" s="3" t="s">
        <v>4</v>
      </c>
      <c r="F80" s="4" t="s">
        <v>5</v>
      </c>
      <c r="G80" s="4" t="s">
        <v>6</v>
      </c>
      <c r="H80" s="5" t="s">
        <v>7</v>
      </c>
      <c r="I80" s="6" t="s">
        <v>8</v>
      </c>
      <c r="J80" s="1" t="s">
        <v>151</v>
      </c>
      <c r="K80" s="7" t="s">
        <v>9</v>
      </c>
      <c r="L80" s="12" t="s">
        <v>153</v>
      </c>
      <c r="M80" s="1" t="s">
        <v>152</v>
      </c>
      <c r="N80" s="15" t="s">
        <v>10</v>
      </c>
      <c r="O80" s="16" t="s">
        <v>154</v>
      </c>
    </row>
    <row r="81" spans="1:15" ht="12.75">
      <c r="A81" s="8" t="s">
        <v>40</v>
      </c>
      <c r="B81">
        <f>C81+D81</f>
        <v>1743</v>
      </c>
      <c r="C81">
        <v>374</v>
      </c>
      <c r="D81" s="18">
        <v>1369</v>
      </c>
      <c r="E81" s="14">
        <f>C81/B81</f>
        <v>0.21457257601835916</v>
      </c>
      <c r="F81">
        <f>G81+C81</f>
        <v>1718</v>
      </c>
      <c r="G81" s="18">
        <v>1344</v>
      </c>
      <c r="H81" s="14">
        <f>C81/F81</f>
        <v>0.21769499417927823</v>
      </c>
      <c r="I81">
        <f>F81-B81</f>
        <v>-25</v>
      </c>
      <c r="J81" s="8" t="s">
        <v>12</v>
      </c>
      <c r="K81" s="8">
        <v>433</v>
      </c>
      <c r="L81" s="13">
        <f>K81/$B$81</f>
        <v>0.24842226047045324</v>
      </c>
      <c r="M81" s="8" t="s">
        <v>12</v>
      </c>
      <c r="N81" s="8">
        <v>471</v>
      </c>
      <c r="O81" s="17">
        <f>N81/$F$81</f>
        <v>0.2741559953434226</v>
      </c>
    </row>
    <row r="82" spans="10:15" ht="12.75">
      <c r="J82" s="8" t="s">
        <v>13</v>
      </c>
      <c r="K82" s="8">
        <v>233</v>
      </c>
      <c r="L82" s="13">
        <f aca="true" t="shared" si="8" ref="L82:L98">K82/$B$81</f>
        <v>0.13367756741250716</v>
      </c>
      <c r="M82" s="8" t="s">
        <v>22</v>
      </c>
      <c r="N82" s="8">
        <v>169</v>
      </c>
      <c r="O82" s="17">
        <f aca="true" t="shared" si="9" ref="O82:O98">N82/$F$81</f>
        <v>0.09837019790454016</v>
      </c>
    </row>
    <row r="83" spans="10:15" ht="12.75">
      <c r="J83" s="8" t="s">
        <v>14</v>
      </c>
      <c r="K83" s="8">
        <v>165</v>
      </c>
      <c r="L83" s="13">
        <f t="shared" si="8"/>
        <v>0.09466437177280551</v>
      </c>
      <c r="M83" s="8" t="s">
        <v>115</v>
      </c>
      <c r="N83" s="8">
        <v>78</v>
      </c>
      <c r="O83" s="17">
        <f t="shared" si="9"/>
        <v>0.04540162980209546</v>
      </c>
    </row>
    <row r="84" spans="10:15" ht="12.75">
      <c r="J84" s="8" t="s">
        <v>115</v>
      </c>
      <c r="K84" s="8">
        <v>42</v>
      </c>
      <c r="L84" s="13">
        <f t="shared" si="8"/>
        <v>0.024096385542168676</v>
      </c>
      <c r="M84" s="8" t="s">
        <v>16</v>
      </c>
      <c r="N84" s="8">
        <v>54</v>
      </c>
      <c r="O84" s="17">
        <f t="shared" si="9"/>
        <v>0.03143189755529686</v>
      </c>
    </row>
    <row r="85" spans="10:15" ht="12.75">
      <c r="J85" s="8" t="s">
        <v>16</v>
      </c>
      <c r="K85" s="8">
        <v>33</v>
      </c>
      <c r="L85" s="13">
        <f t="shared" si="8"/>
        <v>0.0189328743545611</v>
      </c>
      <c r="M85" s="8" t="s">
        <v>13</v>
      </c>
      <c r="N85" s="8">
        <v>36</v>
      </c>
      <c r="O85" s="17">
        <f t="shared" si="9"/>
        <v>0.020954598370197905</v>
      </c>
    </row>
    <row r="86" spans="10:15" ht="12.75">
      <c r="J86" s="8" t="s">
        <v>37</v>
      </c>
      <c r="K86" s="8">
        <v>24</v>
      </c>
      <c r="L86" s="13">
        <f t="shared" si="8"/>
        <v>0.013769363166953529</v>
      </c>
      <c r="M86" s="8" t="s">
        <v>15</v>
      </c>
      <c r="N86" s="8">
        <v>31</v>
      </c>
      <c r="O86" s="17">
        <f t="shared" si="9"/>
        <v>0.018044237485448197</v>
      </c>
    </row>
    <row r="87" spans="10:15" ht="12.75">
      <c r="J87" s="8" t="s">
        <v>32</v>
      </c>
      <c r="K87" s="8">
        <v>24</v>
      </c>
      <c r="L87" s="13">
        <f t="shared" si="8"/>
        <v>0.013769363166953529</v>
      </c>
      <c r="M87" s="8" t="s">
        <v>34</v>
      </c>
      <c r="N87" s="8">
        <v>26</v>
      </c>
      <c r="O87" s="17">
        <f t="shared" si="9"/>
        <v>0.015133876600698487</v>
      </c>
    </row>
    <row r="88" spans="10:15" ht="12.75">
      <c r="J88" s="8" t="s">
        <v>22</v>
      </c>
      <c r="K88" s="8">
        <v>24</v>
      </c>
      <c r="L88" s="13">
        <f t="shared" si="8"/>
        <v>0.013769363166953529</v>
      </c>
      <c r="M88" s="8" t="s">
        <v>21</v>
      </c>
      <c r="N88" s="8">
        <v>24</v>
      </c>
      <c r="O88" s="17">
        <f t="shared" si="9"/>
        <v>0.013969732246798603</v>
      </c>
    </row>
    <row r="89" spans="10:15" ht="12.75">
      <c r="J89" s="8" t="s">
        <v>24</v>
      </c>
      <c r="K89" s="8">
        <v>21</v>
      </c>
      <c r="L89" s="13">
        <f t="shared" si="8"/>
        <v>0.012048192771084338</v>
      </c>
      <c r="M89" s="8" t="s">
        <v>26</v>
      </c>
      <c r="N89" s="8">
        <v>23</v>
      </c>
      <c r="O89" s="17">
        <f t="shared" si="9"/>
        <v>0.01338766006984866</v>
      </c>
    </row>
    <row r="90" spans="10:15" ht="12.75">
      <c r="J90" s="8" t="s">
        <v>41</v>
      </c>
      <c r="K90" s="8">
        <v>21</v>
      </c>
      <c r="L90" s="13">
        <f t="shared" si="8"/>
        <v>0.012048192771084338</v>
      </c>
      <c r="M90" s="8" t="s">
        <v>110</v>
      </c>
      <c r="N90" s="8">
        <v>21</v>
      </c>
      <c r="O90" s="17">
        <f t="shared" si="9"/>
        <v>0.012223515715948778</v>
      </c>
    </row>
    <row r="91" spans="10:15" ht="12.75">
      <c r="J91" s="8" t="s">
        <v>30</v>
      </c>
      <c r="K91" s="8">
        <v>18</v>
      </c>
      <c r="L91" s="13">
        <f t="shared" si="8"/>
        <v>0.010327022375215147</v>
      </c>
      <c r="M91" s="8" t="s">
        <v>156</v>
      </c>
      <c r="N91" s="8">
        <v>21</v>
      </c>
      <c r="O91" s="17">
        <f t="shared" si="9"/>
        <v>0.012223515715948778</v>
      </c>
    </row>
    <row r="92" spans="10:15" ht="12.75">
      <c r="J92" s="8" t="s">
        <v>42</v>
      </c>
      <c r="K92" s="8">
        <v>18</v>
      </c>
      <c r="L92" s="13">
        <f t="shared" si="8"/>
        <v>0.010327022375215147</v>
      </c>
      <c r="M92" s="8" t="s">
        <v>25</v>
      </c>
      <c r="N92" s="8">
        <v>21</v>
      </c>
      <c r="O92" s="17">
        <f t="shared" si="9"/>
        <v>0.012223515715948778</v>
      </c>
    </row>
    <row r="93" spans="10:15" ht="12.75">
      <c r="J93" s="8" t="s">
        <v>35</v>
      </c>
      <c r="K93" s="8">
        <v>15</v>
      </c>
      <c r="L93" s="13">
        <f t="shared" si="8"/>
        <v>0.008605851979345954</v>
      </c>
      <c r="M93" s="8" t="s">
        <v>35</v>
      </c>
      <c r="N93" s="8">
        <v>18</v>
      </c>
      <c r="O93" s="17">
        <f t="shared" si="9"/>
        <v>0.010477299185098952</v>
      </c>
    </row>
    <row r="94" spans="10:15" ht="12.75">
      <c r="J94" s="8" t="s">
        <v>43</v>
      </c>
      <c r="K94" s="8">
        <v>12</v>
      </c>
      <c r="L94" s="13">
        <f t="shared" si="8"/>
        <v>0.0068846815834767644</v>
      </c>
      <c r="M94" s="8" t="s">
        <v>23</v>
      </c>
      <c r="N94" s="8">
        <v>15</v>
      </c>
      <c r="O94" s="17">
        <f t="shared" si="9"/>
        <v>0.008731082654249126</v>
      </c>
    </row>
    <row r="95" spans="10:15" ht="12.75">
      <c r="J95" s="8" t="s">
        <v>44</v>
      </c>
      <c r="K95" s="8">
        <v>12</v>
      </c>
      <c r="L95" s="13">
        <f t="shared" si="8"/>
        <v>0.0068846815834767644</v>
      </c>
      <c r="M95" s="8" t="s">
        <v>14</v>
      </c>
      <c r="N95" s="8">
        <v>15</v>
      </c>
      <c r="O95" s="17">
        <f t="shared" si="9"/>
        <v>0.008731082654249126</v>
      </c>
    </row>
    <row r="96" spans="10:15" ht="12.75">
      <c r="J96" s="8" t="s">
        <v>45</v>
      </c>
      <c r="K96" s="8">
        <v>12</v>
      </c>
      <c r="L96" s="13">
        <f t="shared" si="8"/>
        <v>0.0068846815834767644</v>
      </c>
      <c r="M96" s="8" t="s">
        <v>52</v>
      </c>
      <c r="N96" s="8">
        <v>15</v>
      </c>
      <c r="O96" s="17">
        <f t="shared" si="9"/>
        <v>0.008731082654249126</v>
      </c>
    </row>
    <row r="97" spans="10:15" ht="12.75">
      <c r="J97" s="8" t="s">
        <v>33</v>
      </c>
      <c r="K97" s="8">
        <v>12</v>
      </c>
      <c r="L97" s="13">
        <f t="shared" si="8"/>
        <v>0.0068846815834767644</v>
      </c>
      <c r="M97" s="8" t="s">
        <v>84</v>
      </c>
      <c r="N97" s="8">
        <v>14</v>
      </c>
      <c r="O97" s="17">
        <f t="shared" si="9"/>
        <v>0.008149010477299184</v>
      </c>
    </row>
    <row r="98" spans="10:15" ht="12.75">
      <c r="J98" s="8" t="s">
        <v>46</v>
      </c>
      <c r="K98" s="8">
        <v>12</v>
      </c>
      <c r="L98" s="13">
        <f t="shared" si="8"/>
        <v>0.0068846815834767644</v>
      </c>
      <c r="M98" s="8" t="s">
        <v>20</v>
      </c>
      <c r="N98" s="8">
        <v>12</v>
      </c>
      <c r="O98" s="17">
        <f t="shared" si="9"/>
        <v>0.006984866123399301</v>
      </c>
    </row>
    <row r="101" spans="1:15" ht="51">
      <c r="A101" s="1" t="s">
        <v>0</v>
      </c>
      <c r="B101" s="2" t="s">
        <v>1</v>
      </c>
      <c r="C101" s="2" t="s">
        <v>2</v>
      </c>
      <c r="D101" s="2" t="s">
        <v>3</v>
      </c>
      <c r="E101" s="3" t="s">
        <v>4</v>
      </c>
      <c r="F101" s="4" t="s">
        <v>5</v>
      </c>
      <c r="G101" s="4" t="s">
        <v>6</v>
      </c>
      <c r="H101" s="5" t="s">
        <v>7</v>
      </c>
      <c r="I101" s="6" t="s">
        <v>8</v>
      </c>
      <c r="J101" s="1" t="s">
        <v>151</v>
      </c>
      <c r="K101" s="7" t="s">
        <v>9</v>
      </c>
      <c r="L101" s="12" t="s">
        <v>153</v>
      </c>
      <c r="M101" s="1" t="s">
        <v>152</v>
      </c>
      <c r="N101" s="15" t="s">
        <v>10</v>
      </c>
      <c r="O101" s="16" t="s">
        <v>154</v>
      </c>
    </row>
    <row r="102" spans="1:15" ht="12.75">
      <c r="A102" s="8" t="s">
        <v>27</v>
      </c>
      <c r="B102">
        <f>C102+D102</f>
        <v>244</v>
      </c>
      <c r="C102">
        <v>160</v>
      </c>
      <c r="D102" s="18">
        <v>84</v>
      </c>
      <c r="E102" s="14">
        <f>C102/B102</f>
        <v>0.6557377049180327</v>
      </c>
      <c r="F102">
        <f>G102+C102</f>
        <v>466</v>
      </c>
      <c r="G102" s="18">
        <v>306</v>
      </c>
      <c r="H102" s="14">
        <f>C102/F102</f>
        <v>0.34334763948497854</v>
      </c>
      <c r="I102">
        <f>F102-B102</f>
        <v>222</v>
      </c>
      <c r="J102" s="8" t="s">
        <v>13</v>
      </c>
      <c r="K102" s="8">
        <v>12</v>
      </c>
      <c r="L102" s="13">
        <f>K102/$B$102</f>
        <v>0.04918032786885246</v>
      </c>
      <c r="M102" s="8" t="s">
        <v>12</v>
      </c>
      <c r="N102" s="8">
        <v>107</v>
      </c>
      <c r="O102" s="17">
        <f aca="true" t="shared" si="10" ref="O102:O107">N102/$F$102</f>
        <v>0.2296137339055794</v>
      </c>
    </row>
    <row r="103" spans="10:15" ht="12.75">
      <c r="J103" s="8" t="s">
        <v>12</v>
      </c>
      <c r="K103" s="8">
        <v>12</v>
      </c>
      <c r="L103" s="13">
        <f>K103/$B$102</f>
        <v>0.04918032786885246</v>
      </c>
      <c r="M103" s="8" t="s">
        <v>26</v>
      </c>
      <c r="N103" s="8">
        <v>21</v>
      </c>
      <c r="O103" s="17">
        <f t="shared" si="10"/>
        <v>0.045064377682403435</v>
      </c>
    </row>
    <row r="104" spans="10:15" ht="12.75">
      <c r="J104" s="8"/>
      <c r="K104" s="20"/>
      <c r="M104" s="8" t="s">
        <v>115</v>
      </c>
      <c r="N104" s="8">
        <v>18</v>
      </c>
      <c r="O104" s="17">
        <f t="shared" si="10"/>
        <v>0.03862660944206009</v>
      </c>
    </row>
    <row r="105" spans="13:15" ht="12.75">
      <c r="M105" s="8" t="s">
        <v>22</v>
      </c>
      <c r="N105" s="8">
        <v>18</v>
      </c>
      <c r="O105" s="17">
        <f t="shared" si="10"/>
        <v>0.03862660944206009</v>
      </c>
    </row>
    <row r="106" spans="13:15" ht="12.75">
      <c r="M106" s="8" t="s">
        <v>84</v>
      </c>
      <c r="N106" s="8">
        <v>12</v>
      </c>
      <c r="O106" s="17">
        <f t="shared" si="10"/>
        <v>0.02575107296137339</v>
      </c>
    </row>
    <row r="107" spans="13:15" ht="12.75">
      <c r="M107" s="8" t="s">
        <v>13</v>
      </c>
      <c r="N107" s="8">
        <v>12</v>
      </c>
      <c r="O107" s="17">
        <f t="shared" si="10"/>
        <v>0.02575107296137339</v>
      </c>
    </row>
    <row r="110" spans="1:15" ht="51">
      <c r="A110" s="1" t="s">
        <v>0</v>
      </c>
      <c r="B110" s="2" t="s">
        <v>1</v>
      </c>
      <c r="C110" s="2" t="s">
        <v>2</v>
      </c>
      <c r="D110" s="2" t="s">
        <v>3</v>
      </c>
      <c r="E110" s="3" t="s">
        <v>4</v>
      </c>
      <c r="F110" s="4" t="s">
        <v>5</v>
      </c>
      <c r="G110" s="4" t="s">
        <v>6</v>
      </c>
      <c r="H110" s="5" t="s">
        <v>7</v>
      </c>
      <c r="I110" s="6" t="s">
        <v>8</v>
      </c>
      <c r="J110" s="1" t="s">
        <v>151</v>
      </c>
      <c r="K110" s="7" t="s">
        <v>9</v>
      </c>
      <c r="L110" s="12" t="s">
        <v>153</v>
      </c>
      <c r="M110" s="1" t="s">
        <v>152</v>
      </c>
      <c r="N110" s="15" t="s">
        <v>10</v>
      </c>
      <c r="O110" s="16" t="s">
        <v>154</v>
      </c>
    </row>
    <row r="111" spans="1:15" ht="12.75">
      <c r="A111" s="8" t="s">
        <v>47</v>
      </c>
      <c r="B111">
        <f>C111+D111</f>
        <v>327</v>
      </c>
      <c r="C111">
        <v>93</v>
      </c>
      <c r="D111" s="18">
        <v>234</v>
      </c>
      <c r="E111" s="14">
        <f>C111/B111</f>
        <v>0.28440366972477066</v>
      </c>
      <c r="F111">
        <f>G111+C111</f>
        <v>413</v>
      </c>
      <c r="G111" s="18">
        <v>320</v>
      </c>
      <c r="H111" s="14">
        <f>C111/F111</f>
        <v>0.22518159806295399</v>
      </c>
      <c r="I111">
        <f>F111-B111</f>
        <v>86</v>
      </c>
      <c r="J111" s="8" t="s">
        <v>16</v>
      </c>
      <c r="K111" s="8">
        <v>28</v>
      </c>
      <c r="L111" s="13">
        <f aca="true" t="shared" si="11" ref="L111:L116">K111/$B$111</f>
        <v>0.0856269113149847</v>
      </c>
      <c r="M111" s="8" t="s">
        <v>115</v>
      </c>
      <c r="N111" s="8">
        <v>72</v>
      </c>
      <c r="O111" s="17">
        <f>N111/$F$111</f>
        <v>0.17433414043583534</v>
      </c>
    </row>
    <row r="112" spans="10:15" ht="12.75">
      <c r="J112" s="8" t="s">
        <v>13</v>
      </c>
      <c r="K112" s="8">
        <v>27</v>
      </c>
      <c r="L112" s="13">
        <f t="shared" si="11"/>
        <v>0.08256880733944955</v>
      </c>
      <c r="M112" s="8" t="s">
        <v>21</v>
      </c>
      <c r="N112" s="8">
        <v>52</v>
      </c>
      <c r="O112" s="17">
        <f>N112/$F$111</f>
        <v>0.12590799031476999</v>
      </c>
    </row>
    <row r="113" spans="10:15" ht="12.75">
      <c r="J113" s="8" t="s">
        <v>115</v>
      </c>
      <c r="K113" s="8">
        <v>24</v>
      </c>
      <c r="L113" s="13">
        <f t="shared" si="11"/>
        <v>0.07339449541284404</v>
      </c>
      <c r="M113" s="8" t="s">
        <v>110</v>
      </c>
      <c r="N113" s="8">
        <v>18</v>
      </c>
      <c r="O113" s="17">
        <f>N113/$F$111</f>
        <v>0.043583535108958835</v>
      </c>
    </row>
    <row r="114" spans="10:15" ht="12.75">
      <c r="J114" s="8" t="s">
        <v>14</v>
      </c>
      <c r="K114" s="8">
        <v>21</v>
      </c>
      <c r="L114" s="13">
        <f t="shared" si="11"/>
        <v>0.06422018348623854</v>
      </c>
      <c r="M114" s="8" t="s">
        <v>13</v>
      </c>
      <c r="N114" s="8">
        <v>15</v>
      </c>
      <c r="O114" s="17">
        <f>N114/$F$111</f>
        <v>0.03631961259079903</v>
      </c>
    </row>
    <row r="115" spans="10:15" ht="12.75">
      <c r="J115" s="8" t="s">
        <v>12</v>
      </c>
      <c r="K115" s="8">
        <v>21</v>
      </c>
      <c r="L115" s="13">
        <f t="shared" si="11"/>
        <v>0.06422018348623854</v>
      </c>
      <c r="M115" s="8" t="s">
        <v>15</v>
      </c>
      <c r="N115" s="8">
        <v>12</v>
      </c>
      <c r="O115" s="17">
        <f>N115/$F$111</f>
        <v>0.029055690072639227</v>
      </c>
    </row>
    <row r="116" spans="10:12" ht="12.75">
      <c r="J116" s="8" t="s">
        <v>21</v>
      </c>
      <c r="K116" s="8">
        <v>18</v>
      </c>
      <c r="L116" s="13">
        <f t="shared" si="11"/>
        <v>0.05504587155963303</v>
      </c>
    </row>
    <row r="119" spans="1:15" ht="51">
      <c r="A119" s="1" t="s">
        <v>0</v>
      </c>
      <c r="B119" s="2" t="s">
        <v>1</v>
      </c>
      <c r="C119" s="2" t="s">
        <v>2</v>
      </c>
      <c r="D119" s="2" t="s">
        <v>3</v>
      </c>
      <c r="E119" s="3" t="s">
        <v>4</v>
      </c>
      <c r="F119" s="4" t="s">
        <v>5</v>
      </c>
      <c r="G119" s="4" t="s">
        <v>6</v>
      </c>
      <c r="H119" s="5" t="s">
        <v>7</v>
      </c>
      <c r="I119" s="6" t="s">
        <v>8</v>
      </c>
      <c r="J119" s="1" t="s">
        <v>151</v>
      </c>
      <c r="K119" s="7" t="s">
        <v>9</v>
      </c>
      <c r="L119" s="12" t="s">
        <v>153</v>
      </c>
      <c r="M119" s="1" t="s">
        <v>152</v>
      </c>
      <c r="N119" s="15" t="s">
        <v>10</v>
      </c>
      <c r="O119" s="16" t="s">
        <v>154</v>
      </c>
    </row>
    <row r="120" spans="1:15" ht="12.75">
      <c r="A120" s="8" t="s">
        <v>48</v>
      </c>
      <c r="B120">
        <f>C120+D120</f>
        <v>437</v>
      </c>
      <c r="C120">
        <v>134</v>
      </c>
      <c r="D120" s="18">
        <v>303</v>
      </c>
      <c r="E120" s="14">
        <f>C120/B120</f>
        <v>0.30663615560640733</v>
      </c>
      <c r="F120">
        <f>G120+C120</f>
        <v>194</v>
      </c>
      <c r="G120" s="18">
        <v>60</v>
      </c>
      <c r="H120" s="14">
        <f>C120/F120</f>
        <v>0.6907216494845361</v>
      </c>
      <c r="I120">
        <f>F120-B120</f>
        <v>-243</v>
      </c>
      <c r="J120" s="8" t="s">
        <v>14</v>
      </c>
      <c r="K120" s="8">
        <v>51</v>
      </c>
      <c r="L120" s="13">
        <f aca="true" t="shared" si="12" ref="L120:L125">K120/$B$120</f>
        <v>0.11670480549199085</v>
      </c>
      <c r="M120" s="8" t="s">
        <v>115</v>
      </c>
      <c r="N120" s="8">
        <v>12</v>
      </c>
      <c r="O120" s="17">
        <f>N120/$F$120</f>
        <v>0.061855670103092786</v>
      </c>
    </row>
    <row r="121" spans="10:14" ht="12.75">
      <c r="J121" s="8" t="s">
        <v>115</v>
      </c>
      <c r="K121" s="8">
        <v>42</v>
      </c>
      <c r="L121" s="13">
        <f t="shared" si="12"/>
        <v>0.09610983981693363</v>
      </c>
      <c r="M121" s="8"/>
      <c r="N121" s="22"/>
    </row>
    <row r="122" spans="10:12" ht="12.75">
      <c r="J122" s="8" t="s">
        <v>15</v>
      </c>
      <c r="K122" s="8">
        <v>24</v>
      </c>
      <c r="L122" s="13">
        <f t="shared" si="12"/>
        <v>0.05491990846681922</v>
      </c>
    </row>
    <row r="123" spans="10:12" ht="12.75">
      <c r="J123" s="8" t="s">
        <v>13</v>
      </c>
      <c r="K123" s="8">
        <v>21</v>
      </c>
      <c r="L123" s="13">
        <f t="shared" si="12"/>
        <v>0.04805491990846682</v>
      </c>
    </row>
    <row r="124" spans="10:12" ht="12.75">
      <c r="J124" s="8" t="s">
        <v>12</v>
      </c>
      <c r="K124" s="8">
        <v>21</v>
      </c>
      <c r="L124" s="13">
        <f t="shared" si="12"/>
        <v>0.04805491990846682</v>
      </c>
    </row>
    <row r="125" spans="10:12" ht="12.75">
      <c r="J125" s="8" t="s">
        <v>19</v>
      </c>
      <c r="K125" s="8">
        <v>12</v>
      </c>
      <c r="L125" s="13">
        <f t="shared" si="12"/>
        <v>0.02745995423340961</v>
      </c>
    </row>
    <row r="128" spans="1:15" ht="51">
      <c r="A128" s="1" t="s">
        <v>0</v>
      </c>
      <c r="B128" s="2" t="s">
        <v>1</v>
      </c>
      <c r="C128" s="2" t="s">
        <v>2</v>
      </c>
      <c r="D128" s="2" t="s">
        <v>3</v>
      </c>
      <c r="E128" s="3" t="s">
        <v>4</v>
      </c>
      <c r="F128" s="4" t="s">
        <v>5</v>
      </c>
      <c r="G128" s="4" t="s">
        <v>6</v>
      </c>
      <c r="H128" s="5" t="s">
        <v>7</v>
      </c>
      <c r="I128" s="6" t="s">
        <v>8</v>
      </c>
      <c r="J128" s="1" t="s">
        <v>151</v>
      </c>
      <c r="K128" s="7" t="s">
        <v>9</v>
      </c>
      <c r="L128" s="12" t="s">
        <v>153</v>
      </c>
      <c r="M128" s="1" t="s">
        <v>152</v>
      </c>
      <c r="N128" s="15" t="s">
        <v>10</v>
      </c>
      <c r="O128" s="16" t="s">
        <v>154</v>
      </c>
    </row>
    <row r="129" spans="1:15" ht="12.75">
      <c r="A129" s="8" t="s">
        <v>49</v>
      </c>
      <c r="B129">
        <f>C129+D129</f>
        <v>653</v>
      </c>
      <c r="C129">
        <v>155</v>
      </c>
      <c r="D129" s="18">
        <v>498</v>
      </c>
      <c r="E129" s="14">
        <f>C129/B129</f>
        <v>0.23736600306278713</v>
      </c>
      <c r="F129">
        <f>G129+C129</f>
        <v>380</v>
      </c>
      <c r="G129" s="18">
        <v>225</v>
      </c>
      <c r="H129" s="14">
        <f>C129/F129</f>
        <v>0.40789473684210525</v>
      </c>
      <c r="I129">
        <f>F129-B129</f>
        <v>-273</v>
      </c>
      <c r="J129" s="8" t="s">
        <v>13</v>
      </c>
      <c r="K129" s="8">
        <v>103</v>
      </c>
      <c r="L129" s="13">
        <f>K129/$B$129</f>
        <v>0.15773353751914243</v>
      </c>
      <c r="M129" s="8" t="s">
        <v>115</v>
      </c>
      <c r="N129" s="8">
        <v>42</v>
      </c>
      <c r="O129" s="17">
        <f>N129/$F$129</f>
        <v>0.11052631578947368</v>
      </c>
    </row>
    <row r="130" spans="10:15" ht="12.75">
      <c r="J130" s="8" t="s">
        <v>12</v>
      </c>
      <c r="K130" s="8">
        <v>100</v>
      </c>
      <c r="L130" s="13">
        <f aca="true" t="shared" si="13" ref="L130:L135">K130/$B$129</f>
        <v>0.15313935681470137</v>
      </c>
      <c r="M130" s="8" t="s">
        <v>12</v>
      </c>
      <c r="N130" s="8">
        <v>24</v>
      </c>
      <c r="O130" s="17">
        <f aca="true" t="shared" si="14" ref="O130:O135">N130/$F$129</f>
        <v>0.06315789473684211</v>
      </c>
    </row>
    <row r="131" spans="10:15" ht="12.75">
      <c r="J131" s="8" t="s">
        <v>14</v>
      </c>
      <c r="K131" s="8">
        <v>87</v>
      </c>
      <c r="L131" s="13">
        <f t="shared" si="13"/>
        <v>0.1332312404287902</v>
      </c>
      <c r="M131" s="8" t="s">
        <v>13</v>
      </c>
      <c r="N131" s="8">
        <v>15</v>
      </c>
      <c r="O131" s="17">
        <f t="shared" si="14"/>
        <v>0.039473684210526314</v>
      </c>
    </row>
    <row r="132" spans="10:15" ht="12.75">
      <c r="J132" s="8" t="s">
        <v>41</v>
      </c>
      <c r="K132" s="8">
        <v>30</v>
      </c>
      <c r="L132" s="13">
        <f t="shared" si="13"/>
        <v>0.045941807044410414</v>
      </c>
      <c r="M132" s="8" t="s">
        <v>14</v>
      </c>
      <c r="N132" s="8">
        <v>12</v>
      </c>
      <c r="O132" s="17">
        <f t="shared" si="14"/>
        <v>0.031578947368421054</v>
      </c>
    </row>
    <row r="133" spans="10:15" ht="12.75">
      <c r="J133" s="8" t="s">
        <v>115</v>
      </c>
      <c r="K133" s="8">
        <v>18</v>
      </c>
      <c r="L133" s="13">
        <f t="shared" si="13"/>
        <v>0.027565084226646247</v>
      </c>
      <c r="M133" s="8" t="s">
        <v>52</v>
      </c>
      <c r="N133" s="8">
        <v>12</v>
      </c>
      <c r="O133" s="17">
        <f t="shared" si="14"/>
        <v>0.031578947368421054</v>
      </c>
    </row>
    <row r="134" spans="10:15" ht="12.75">
      <c r="J134" s="8" t="s">
        <v>50</v>
      </c>
      <c r="K134" s="8">
        <v>13</v>
      </c>
      <c r="L134" s="13">
        <f t="shared" si="13"/>
        <v>0.019908116385911178</v>
      </c>
      <c r="M134" s="8" t="s">
        <v>34</v>
      </c>
      <c r="N134" s="8">
        <v>12</v>
      </c>
      <c r="O134" s="17">
        <f t="shared" si="14"/>
        <v>0.031578947368421054</v>
      </c>
    </row>
    <row r="135" spans="10:15" ht="12.75">
      <c r="J135" s="8" t="s">
        <v>23</v>
      </c>
      <c r="K135" s="8">
        <v>12</v>
      </c>
      <c r="L135" s="13">
        <f t="shared" si="13"/>
        <v>0.018376722817764167</v>
      </c>
      <c r="M135" s="8" t="s">
        <v>22</v>
      </c>
      <c r="N135" s="8">
        <v>12</v>
      </c>
      <c r="O135" s="17">
        <f t="shared" si="14"/>
        <v>0.031578947368421054</v>
      </c>
    </row>
    <row r="138" spans="1:15" ht="51">
      <c r="A138" s="1" t="s">
        <v>0</v>
      </c>
      <c r="B138" s="2" t="s">
        <v>1</v>
      </c>
      <c r="C138" s="2" t="s">
        <v>2</v>
      </c>
      <c r="D138" s="2" t="s">
        <v>3</v>
      </c>
      <c r="E138" s="3" t="s">
        <v>4</v>
      </c>
      <c r="F138" s="4" t="s">
        <v>5</v>
      </c>
      <c r="G138" s="4" t="s">
        <v>6</v>
      </c>
      <c r="H138" s="5" t="s">
        <v>7</v>
      </c>
      <c r="I138" s="6" t="s">
        <v>8</v>
      </c>
      <c r="J138" s="1" t="s">
        <v>151</v>
      </c>
      <c r="K138" s="7" t="s">
        <v>9</v>
      </c>
      <c r="L138" s="12" t="s">
        <v>153</v>
      </c>
      <c r="M138" s="1" t="s">
        <v>152</v>
      </c>
      <c r="N138" s="15" t="s">
        <v>10</v>
      </c>
      <c r="O138" s="16" t="s">
        <v>154</v>
      </c>
    </row>
    <row r="139" spans="1:15" ht="12.75">
      <c r="A139" s="8" t="s">
        <v>51</v>
      </c>
      <c r="B139">
        <f>C139+D139</f>
        <v>158</v>
      </c>
      <c r="C139">
        <v>46</v>
      </c>
      <c r="D139" s="18">
        <v>112</v>
      </c>
      <c r="E139" s="14">
        <f>C139/B139</f>
        <v>0.2911392405063291</v>
      </c>
      <c r="F139">
        <f>G139+C139</f>
        <v>393</v>
      </c>
      <c r="G139" s="18">
        <v>347</v>
      </c>
      <c r="H139" s="14">
        <f>C139/F139</f>
        <v>0.11704834605597965</v>
      </c>
      <c r="I139">
        <f>F139-B139</f>
        <v>235</v>
      </c>
      <c r="J139" s="8" t="s">
        <v>13</v>
      </c>
      <c r="K139" s="8">
        <v>37</v>
      </c>
      <c r="L139" s="13">
        <f>K139/$B$139</f>
        <v>0.23417721518987342</v>
      </c>
      <c r="M139" s="8" t="s">
        <v>12</v>
      </c>
      <c r="N139" s="8">
        <v>127</v>
      </c>
      <c r="O139" s="17">
        <f>N139/$F$139</f>
        <v>0.3231552162849873</v>
      </c>
    </row>
    <row r="140" spans="10:15" ht="12.75">
      <c r="J140" s="8" t="s">
        <v>12</v>
      </c>
      <c r="K140" s="8">
        <v>21</v>
      </c>
      <c r="L140" s="13">
        <f>K140/$B$139</f>
        <v>0.13291139240506328</v>
      </c>
      <c r="M140" s="8" t="s">
        <v>13</v>
      </c>
      <c r="N140" s="8">
        <v>47</v>
      </c>
      <c r="O140" s="17">
        <f>N140/$F$139</f>
        <v>0.11959287531806616</v>
      </c>
    </row>
    <row r="141" spans="10:15" ht="12.75">
      <c r="J141" s="8" t="s">
        <v>14</v>
      </c>
      <c r="K141" s="8">
        <v>18</v>
      </c>
      <c r="L141" s="13">
        <f>K141/$B$139</f>
        <v>0.11392405063291139</v>
      </c>
      <c r="M141" s="8" t="s">
        <v>14</v>
      </c>
      <c r="N141" s="8">
        <v>24</v>
      </c>
      <c r="O141" s="17">
        <f>N141/$F$139</f>
        <v>0.061068702290076333</v>
      </c>
    </row>
    <row r="142" spans="13:15" ht="12.75">
      <c r="M142" s="8" t="s">
        <v>115</v>
      </c>
      <c r="N142" s="8">
        <v>21</v>
      </c>
      <c r="O142" s="17">
        <f>N142/$F$139</f>
        <v>0.05343511450381679</v>
      </c>
    </row>
    <row r="145" spans="1:15" ht="51">
      <c r="A145" s="1" t="s">
        <v>0</v>
      </c>
      <c r="B145" s="2" t="s">
        <v>1</v>
      </c>
      <c r="C145" s="2" t="s">
        <v>2</v>
      </c>
      <c r="D145" s="2" t="s">
        <v>3</v>
      </c>
      <c r="E145" s="3" t="s">
        <v>4</v>
      </c>
      <c r="F145" s="4" t="s">
        <v>5</v>
      </c>
      <c r="G145" s="4" t="s">
        <v>6</v>
      </c>
      <c r="H145" s="5" t="s">
        <v>7</v>
      </c>
      <c r="I145" s="6" t="s">
        <v>8</v>
      </c>
      <c r="J145" s="1" t="s">
        <v>151</v>
      </c>
      <c r="K145" s="7" t="s">
        <v>9</v>
      </c>
      <c r="L145" s="12" t="s">
        <v>153</v>
      </c>
      <c r="M145" s="1" t="s">
        <v>152</v>
      </c>
      <c r="N145" s="15" t="s">
        <v>10</v>
      </c>
      <c r="O145" s="16" t="s">
        <v>154</v>
      </c>
    </row>
    <row r="146" spans="1:15" ht="12.75">
      <c r="A146" s="8" t="s">
        <v>52</v>
      </c>
      <c r="B146">
        <f>C146+D146</f>
        <v>2114</v>
      </c>
      <c r="C146">
        <v>727</v>
      </c>
      <c r="D146" s="18">
        <v>1387</v>
      </c>
      <c r="E146" s="14">
        <f>C146/B146</f>
        <v>0.34389782403027436</v>
      </c>
      <c r="F146">
        <f>G146+C146</f>
        <v>1253</v>
      </c>
      <c r="G146" s="18">
        <v>526</v>
      </c>
      <c r="H146" s="14">
        <f>C146/F146</f>
        <v>0.5802075019952115</v>
      </c>
      <c r="I146">
        <f>F146-B146</f>
        <v>-861</v>
      </c>
      <c r="J146" s="8" t="s">
        <v>115</v>
      </c>
      <c r="K146" s="8">
        <v>351</v>
      </c>
      <c r="L146" s="13">
        <f>K146/$B$146</f>
        <v>0.16603595080416272</v>
      </c>
      <c r="M146" s="8" t="s">
        <v>115</v>
      </c>
      <c r="N146" s="8">
        <v>228</v>
      </c>
      <c r="O146" s="17">
        <f>N146/$F$146</f>
        <v>0.1819632881085395</v>
      </c>
    </row>
    <row r="147" spans="10:15" ht="12.75">
      <c r="J147" s="8" t="s">
        <v>13</v>
      </c>
      <c r="K147" s="8">
        <v>182</v>
      </c>
      <c r="L147" s="13">
        <f aca="true" t="shared" si="15" ref="L147:L160">K147/$B$146</f>
        <v>0.08609271523178808</v>
      </c>
      <c r="M147" s="8" t="s">
        <v>25</v>
      </c>
      <c r="N147" s="8">
        <v>36</v>
      </c>
      <c r="O147" s="17">
        <f aca="true" t="shared" si="16" ref="O147:O153">N147/$F$146</f>
        <v>0.028731045490822026</v>
      </c>
    </row>
    <row r="148" spans="10:15" ht="12.75">
      <c r="J148" s="8" t="s">
        <v>12</v>
      </c>
      <c r="K148" s="8">
        <v>162</v>
      </c>
      <c r="L148" s="13">
        <f t="shared" si="15"/>
        <v>0.07663197729422895</v>
      </c>
      <c r="M148" s="8" t="s">
        <v>53</v>
      </c>
      <c r="N148" s="8">
        <v>29</v>
      </c>
      <c r="O148" s="17">
        <f t="shared" si="16"/>
        <v>0.02314445331205108</v>
      </c>
    </row>
    <row r="149" spans="10:15" ht="12.75">
      <c r="J149" s="8" t="s">
        <v>14</v>
      </c>
      <c r="K149" s="8">
        <v>141</v>
      </c>
      <c r="L149" s="13">
        <f t="shared" si="15"/>
        <v>0.06669820245979187</v>
      </c>
      <c r="M149" s="8" t="s">
        <v>34</v>
      </c>
      <c r="N149" s="8">
        <v>21</v>
      </c>
      <c r="O149" s="17">
        <f t="shared" si="16"/>
        <v>0.01675977653631285</v>
      </c>
    </row>
    <row r="150" spans="10:15" ht="12.75">
      <c r="J150" s="8" t="s">
        <v>23</v>
      </c>
      <c r="K150" s="8">
        <v>48</v>
      </c>
      <c r="L150" s="13">
        <f t="shared" si="15"/>
        <v>0.02270577105014191</v>
      </c>
      <c r="M150" s="8" t="s">
        <v>122</v>
      </c>
      <c r="N150" s="8">
        <v>20</v>
      </c>
      <c r="O150" s="17">
        <f t="shared" si="16"/>
        <v>0.01596169193934557</v>
      </c>
    </row>
    <row r="151" spans="10:15" ht="12.75">
      <c r="J151" s="8" t="s">
        <v>41</v>
      </c>
      <c r="K151" s="8">
        <v>39</v>
      </c>
      <c r="L151" s="13">
        <f t="shared" si="15"/>
        <v>0.018448438978240302</v>
      </c>
      <c r="M151" s="8" t="s">
        <v>12</v>
      </c>
      <c r="N151" s="8">
        <v>18</v>
      </c>
      <c r="O151" s="17">
        <f t="shared" si="16"/>
        <v>0.014365522745411013</v>
      </c>
    </row>
    <row r="152" spans="10:15" ht="12.75">
      <c r="J152" s="8" t="s">
        <v>53</v>
      </c>
      <c r="K152" s="8">
        <v>31</v>
      </c>
      <c r="L152" s="13">
        <f t="shared" si="15"/>
        <v>0.01466414380321665</v>
      </c>
      <c r="M152" s="8" t="s">
        <v>99</v>
      </c>
      <c r="N152" s="8">
        <v>18</v>
      </c>
      <c r="O152" s="17">
        <f t="shared" si="16"/>
        <v>0.014365522745411013</v>
      </c>
    </row>
    <row r="153" spans="10:15" ht="12.75">
      <c r="J153" s="8" t="s">
        <v>54</v>
      </c>
      <c r="K153" s="8">
        <v>30</v>
      </c>
      <c r="L153" s="13">
        <f t="shared" si="15"/>
        <v>0.014191106906338695</v>
      </c>
      <c r="M153" s="8" t="s">
        <v>54</v>
      </c>
      <c r="N153" s="8">
        <v>15</v>
      </c>
      <c r="O153" s="17">
        <f t="shared" si="16"/>
        <v>0.011971268954509178</v>
      </c>
    </row>
    <row r="154" spans="10:12" ht="12.75">
      <c r="J154" s="8" t="s">
        <v>34</v>
      </c>
      <c r="K154" s="8">
        <v>18</v>
      </c>
      <c r="L154" s="13">
        <f t="shared" si="15"/>
        <v>0.008514664143803218</v>
      </c>
    </row>
    <row r="155" spans="10:12" ht="12.75">
      <c r="J155" s="8" t="s">
        <v>25</v>
      </c>
      <c r="K155" s="8">
        <v>18</v>
      </c>
      <c r="L155" s="13">
        <f t="shared" si="15"/>
        <v>0.008514664143803218</v>
      </c>
    </row>
    <row r="156" spans="10:12" ht="12.75">
      <c r="J156" s="8" t="s">
        <v>40</v>
      </c>
      <c r="K156" s="8">
        <v>15</v>
      </c>
      <c r="L156" s="13">
        <f t="shared" si="15"/>
        <v>0.007095553453169348</v>
      </c>
    </row>
    <row r="157" spans="10:12" ht="12.75">
      <c r="J157" s="8" t="s">
        <v>55</v>
      </c>
      <c r="K157" s="8">
        <v>12</v>
      </c>
      <c r="L157" s="13">
        <f t="shared" si="15"/>
        <v>0.005676442762535478</v>
      </c>
    </row>
    <row r="158" spans="10:12" ht="12.75">
      <c r="J158" s="8" t="s">
        <v>56</v>
      </c>
      <c r="K158" s="8">
        <v>12</v>
      </c>
      <c r="L158" s="13">
        <f t="shared" si="15"/>
        <v>0.005676442762535478</v>
      </c>
    </row>
    <row r="159" spans="10:12" ht="12.75">
      <c r="J159" s="8" t="s">
        <v>49</v>
      </c>
      <c r="K159" s="8">
        <v>12</v>
      </c>
      <c r="L159" s="13">
        <f t="shared" si="15"/>
        <v>0.005676442762535478</v>
      </c>
    </row>
    <row r="160" spans="10:12" ht="12.75">
      <c r="J160" s="8" t="s">
        <v>46</v>
      </c>
      <c r="K160" s="8">
        <v>12</v>
      </c>
      <c r="L160" s="13">
        <f t="shared" si="15"/>
        <v>0.005676442762535478</v>
      </c>
    </row>
    <row r="163" spans="1:15" ht="51">
      <c r="A163" s="1" t="s">
        <v>0</v>
      </c>
      <c r="B163" s="2" t="s">
        <v>1</v>
      </c>
      <c r="C163" s="2" t="s">
        <v>2</v>
      </c>
      <c r="D163" s="2" t="s">
        <v>3</v>
      </c>
      <c r="E163" s="3" t="s">
        <v>4</v>
      </c>
      <c r="F163" s="4" t="s">
        <v>5</v>
      </c>
      <c r="G163" s="4" t="s">
        <v>6</v>
      </c>
      <c r="H163" s="5" t="s">
        <v>7</v>
      </c>
      <c r="I163" s="6" t="s">
        <v>8</v>
      </c>
      <c r="J163" s="1" t="s">
        <v>151</v>
      </c>
      <c r="K163" s="7" t="s">
        <v>9</v>
      </c>
      <c r="L163" s="12" t="s">
        <v>153</v>
      </c>
      <c r="M163" s="1" t="s">
        <v>152</v>
      </c>
      <c r="N163" s="15" t="s">
        <v>10</v>
      </c>
      <c r="O163" s="16" t="s">
        <v>154</v>
      </c>
    </row>
    <row r="164" spans="1:15" ht="12.75">
      <c r="A164" s="8" t="s">
        <v>12</v>
      </c>
      <c r="B164">
        <f>C164+D164</f>
        <v>25778</v>
      </c>
      <c r="C164">
        <v>11359</v>
      </c>
      <c r="D164" s="18">
        <v>14419</v>
      </c>
      <c r="E164" s="14">
        <f>C164/B164</f>
        <v>0.4406470633873846</v>
      </c>
      <c r="F164">
        <f>G164+C164</f>
        <v>23393</v>
      </c>
      <c r="G164" s="18">
        <v>12034</v>
      </c>
      <c r="H164" s="14">
        <f>C164/F164</f>
        <v>0.4855726071901851</v>
      </c>
      <c r="I164">
        <f>F164-B164</f>
        <v>-2385</v>
      </c>
      <c r="J164" s="8" t="s">
        <v>13</v>
      </c>
      <c r="K164" s="8">
        <v>4015</v>
      </c>
      <c r="L164" s="13">
        <f>K164/$B$164</f>
        <v>0.15575296764683064</v>
      </c>
      <c r="M164" s="8" t="s">
        <v>115</v>
      </c>
      <c r="N164" s="8">
        <v>1606</v>
      </c>
      <c r="O164" s="17">
        <f>N164/$F$164</f>
        <v>0.06865301585944514</v>
      </c>
    </row>
    <row r="165" spans="10:15" ht="12.75">
      <c r="J165" s="8" t="s">
        <v>14</v>
      </c>
      <c r="K165" s="8">
        <v>2830</v>
      </c>
      <c r="L165" s="13">
        <f aca="true" t="shared" si="17" ref="L165:L175">K165/$B$164</f>
        <v>0.10978353634882458</v>
      </c>
      <c r="M165" s="8" t="s">
        <v>13</v>
      </c>
      <c r="N165" s="8">
        <v>1185</v>
      </c>
      <c r="O165" s="17">
        <f aca="true" t="shared" si="18" ref="O165:O174">N165/$F$164</f>
        <v>0.05065617919890566</v>
      </c>
    </row>
    <row r="166" spans="10:15" ht="12.75">
      <c r="J166" s="8" t="s">
        <v>115</v>
      </c>
      <c r="K166" s="8">
        <v>493</v>
      </c>
      <c r="L166" s="13">
        <f t="shared" si="17"/>
        <v>0.01912483513073163</v>
      </c>
      <c r="M166" s="8" t="s">
        <v>22</v>
      </c>
      <c r="N166" s="8">
        <v>1004</v>
      </c>
      <c r="O166" s="17">
        <f t="shared" si="18"/>
        <v>0.04291882186979011</v>
      </c>
    </row>
    <row r="167" spans="10:15" ht="12.75">
      <c r="J167" s="8" t="s">
        <v>40</v>
      </c>
      <c r="K167" s="8">
        <v>471</v>
      </c>
      <c r="L167" s="13">
        <f>K167/$B$164</f>
        <v>0.01827139421211886</v>
      </c>
      <c r="M167" s="8" t="s">
        <v>14</v>
      </c>
      <c r="N167" s="8">
        <v>553</v>
      </c>
      <c r="O167" s="17">
        <f t="shared" si="18"/>
        <v>0.02363955029282264</v>
      </c>
    </row>
    <row r="168" spans="10:15" ht="12.75">
      <c r="J168" s="8" t="s">
        <v>24</v>
      </c>
      <c r="K168" s="8">
        <v>451</v>
      </c>
      <c r="L168" s="13">
        <f t="shared" si="17"/>
        <v>0.017495538831561797</v>
      </c>
      <c r="M168" s="8" t="s">
        <v>40</v>
      </c>
      <c r="N168" s="8">
        <v>433</v>
      </c>
      <c r="O168" s="17">
        <f t="shared" si="18"/>
        <v>0.018509810627110674</v>
      </c>
    </row>
    <row r="169" spans="10:15" ht="12.75">
      <c r="J169" s="8" t="s">
        <v>37</v>
      </c>
      <c r="K169" s="8">
        <v>359</v>
      </c>
      <c r="L169" s="13">
        <f t="shared" si="17"/>
        <v>0.013926604080999301</v>
      </c>
      <c r="M169" s="8" t="s">
        <v>16</v>
      </c>
      <c r="N169" s="8">
        <v>402</v>
      </c>
      <c r="O169" s="17">
        <f t="shared" si="18"/>
        <v>0.017184627880135084</v>
      </c>
    </row>
    <row r="170" spans="10:15" ht="12.75">
      <c r="J170" s="8" t="s">
        <v>22</v>
      </c>
      <c r="K170" s="8">
        <v>238</v>
      </c>
      <c r="L170" s="13">
        <f t="shared" si="17"/>
        <v>0.009232679028629063</v>
      </c>
      <c r="M170" s="8" t="s">
        <v>23</v>
      </c>
      <c r="N170" s="8">
        <v>210</v>
      </c>
      <c r="O170" s="17">
        <f t="shared" si="18"/>
        <v>0.008977044414995939</v>
      </c>
    </row>
    <row r="171" spans="10:15" ht="12.75">
      <c r="J171" s="8" t="s">
        <v>41</v>
      </c>
      <c r="K171" s="8">
        <v>204</v>
      </c>
      <c r="L171" s="13">
        <f t="shared" si="17"/>
        <v>0.007913724881682054</v>
      </c>
      <c r="M171" s="8" t="s">
        <v>15</v>
      </c>
      <c r="N171" s="8">
        <v>197</v>
      </c>
      <c r="O171" s="17">
        <f t="shared" si="18"/>
        <v>0.008421322617877142</v>
      </c>
    </row>
    <row r="172" spans="10:15" ht="12.75">
      <c r="J172" s="8" t="s">
        <v>32</v>
      </c>
      <c r="K172" s="8">
        <v>171</v>
      </c>
      <c r="L172" s="13">
        <f t="shared" si="17"/>
        <v>0.006633563503762899</v>
      </c>
      <c r="M172" s="8" t="s">
        <v>41</v>
      </c>
      <c r="N172" s="8">
        <v>186</v>
      </c>
      <c r="O172" s="17">
        <f t="shared" si="18"/>
        <v>0.007951096481853546</v>
      </c>
    </row>
    <row r="173" spans="10:15" ht="12.75">
      <c r="J173" s="8" t="s">
        <v>16</v>
      </c>
      <c r="K173" s="8">
        <v>168</v>
      </c>
      <c r="L173" s="13">
        <f t="shared" si="17"/>
        <v>0.006517185196679339</v>
      </c>
      <c r="M173" s="8" t="s">
        <v>25</v>
      </c>
      <c r="N173" s="8">
        <v>179</v>
      </c>
      <c r="O173" s="17">
        <f t="shared" si="18"/>
        <v>0.007651861668020348</v>
      </c>
    </row>
    <row r="174" spans="10:15" ht="12.75">
      <c r="J174" s="8" t="s">
        <v>23</v>
      </c>
      <c r="K174" s="8">
        <v>165</v>
      </c>
      <c r="L174" s="13">
        <f t="shared" si="17"/>
        <v>0.006400806889595779</v>
      </c>
      <c r="M174" s="8" t="s">
        <v>52</v>
      </c>
      <c r="N174" s="8">
        <v>162</v>
      </c>
      <c r="O174" s="17">
        <f t="shared" si="18"/>
        <v>0.006925148548711153</v>
      </c>
    </row>
    <row r="175" spans="10:15" ht="12.75">
      <c r="J175" s="8" t="s">
        <v>51</v>
      </c>
      <c r="K175" s="8">
        <v>127</v>
      </c>
      <c r="L175" s="13">
        <f t="shared" si="17"/>
        <v>0.004926681666537357</v>
      </c>
      <c r="M175" s="8" t="s">
        <v>34</v>
      </c>
      <c r="N175" s="8">
        <v>155</v>
      </c>
      <c r="O175" s="17">
        <f aca="true" t="shared" si="19" ref="O175:O206">N175/$F$164</f>
        <v>0.006625913734877955</v>
      </c>
    </row>
    <row r="176" spans="10:15" ht="12.75">
      <c r="J176" s="8" t="s">
        <v>19</v>
      </c>
      <c r="K176" s="8">
        <v>108</v>
      </c>
      <c r="L176" s="13">
        <f aca="true" t="shared" si="20" ref="L176:L207">K176/$B$164</f>
        <v>0.004189619055008147</v>
      </c>
      <c r="M176" s="8" t="s">
        <v>21</v>
      </c>
      <c r="N176" s="8">
        <v>149</v>
      </c>
      <c r="O176" s="17">
        <f t="shared" si="19"/>
        <v>0.006369426751592357</v>
      </c>
    </row>
    <row r="177" spans="10:15" ht="12.75">
      <c r="J177" s="8" t="s">
        <v>27</v>
      </c>
      <c r="K177" s="8">
        <v>107</v>
      </c>
      <c r="L177" s="13">
        <f t="shared" si="20"/>
        <v>0.004150826285980293</v>
      </c>
      <c r="M177" s="8" t="s">
        <v>20</v>
      </c>
      <c r="N177" s="8">
        <v>136</v>
      </c>
      <c r="O177" s="17">
        <f t="shared" si="19"/>
        <v>0.00581370495447356</v>
      </c>
    </row>
    <row r="178" spans="10:15" ht="12.75">
      <c r="J178" s="8" t="s">
        <v>33</v>
      </c>
      <c r="K178" s="8">
        <v>102</v>
      </c>
      <c r="L178" s="13">
        <f t="shared" si="20"/>
        <v>0.003956862440841027</v>
      </c>
      <c r="M178" s="8" t="s">
        <v>59</v>
      </c>
      <c r="N178" s="8">
        <v>131</v>
      </c>
      <c r="O178" s="17">
        <f t="shared" si="19"/>
        <v>0.005599965801735562</v>
      </c>
    </row>
    <row r="179" spans="10:15" ht="12.75">
      <c r="J179" s="8" t="s">
        <v>30</v>
      </c>
      <c r="K179" s="8">
        <v>84</v>
      </c>
      <c r="L179" s="13">
        <f t="shared" si="20"/>
        <v>0.0032585925983396693</v>
      </c>
      <c r="M179" s="8" t="s">
        <v>46</v>
      </c>
      <c r="N179" s="8">
        <v>120</v>
      </c>
      <c r="O179" s="17">
        <f t="shared" si="19"/>
        <v>0.005129739665711965</v>
      </c>
    </row>
    <row r="180" spans="10:15" ht="12.75">
      <c r="J180" s="8" t="s">
        <v>57</v>
      </c>
      <c r="K180" s="8">
        <v>84</v>
      </c>
      <c r="L180" s="13">
        <f t="shared" si="20"/>
        <v>0.0032585925983396693</v>
      </c>
      <c r="M180" s="8" t="s">
        <v>66</v>
      </c>
      <c r="N180" s="8">
        <v>109</v>
      </c>
      <c r="O180" s="17">
        <f t="shared" si="19"/>
        <v>0.004659513529688368</v>
      </c>
    </row>
    <row r="181" spans="10:15" ht="12.75">
      <c r="J181" s="8" t="s">
        <v>46</v>
      </c>
      <c r="K181" s="8">
        <v>84</v>
      </c>
      <c r="L181" s="13">
        <f t="shared" si="20"/>
        <v>0.0032585925983396693</v>
      </c>
      <c r="M181" s="8" t="s">
        <v>101</v>
      </c>
      <c r="N181" s="8">
        <v>108</v>
      </c>
      <c r="O181" s="17">
        <f t="shared" si="19"/>
        <v>0.004616765699140769</v>
      </c>
    </row>
    <row r="182" spans="10:15" ht="12.75">
      <c r="J182" s="8" t="s">
        <v>58</v>
      </c>
      <c r="K182" s="8">
        <v>75</v>
      </c>
      <c r="L182" s="13">
        <f t="shared" si="20"/>
        <v>0.0029094576770889906</v>
      </c>
      <c r="M182" s="8" t="s">
        <v>156</v>
      </c>
      <c r="N182" s="8">
        <v>105</v>
      </c>
      <c r="O182" s="17">
        <f t="shared" si="19"/>
        <v>0.004488522207497969</v>
      </c>
    </row>
    <row r="183" spans="10:15" ht="12.75">
      <c r="J183" s="8" t="s">
        <v>43</v>
      </c>
      <c r="K183" s="8">
        <v>72</v>
      </c>
      <c r="L183" s="13">
        <f t="shared" si="20"/>
        <v>0.002793079370005431</v>
      </c>
      <c r="M183" s="8" t="s">
        <v>49</v>
      </c>
      <c r="N183" s="8">
        <v>100</v>
      </c>
      <c r="O183" s="17">
        <f t="shared" si="19"/>
        <v>0.004274783054759971</v>
      </c>
    </row>
    <row r="184" spans="10:15" ht="12.75">
      <c r="J184" s="8" t="s">
        <v>44</v>
      </c>
      <c r="K184" s="8">
        <v>69</v>
      </c>
      <c r="L184" s="13">
        <f t="shared" si="20"/>
        <v>0.0026767010629218714</v>
      </c>
      <c r="M184" s="8" t="s">
        <v>35</v>
      </c>
      <c r="N184" s="8">
        <v>89</v>
      </c>
      <c r="O184" s="17">
        <f t="shared" si="19"/>
        <v>0.003804556918736374</v>
      </c>
    </row>
    <row r="185" spans="10:15" ht="12.75">
      <c r="J185" s="8" t="s">
        <v>42</v>
      </c>
      <c r="K185" s="8">
        <v>69</v>
      </c>
      <c r="L185" s="13">
        <f t="shared" si="20"/>
        <v>0.0026767010629218714</v>
      </c>
      <c r="M185" s="8" t="s">
        <v>26</v>
      </c>
      <c r="N185" s="8">
        <v>85</v>
      </c>
      <c r="O185" s="17">
        <f t="shared" si="19"/>
        <v>0.0036335655965459754</v>
      </c>
    </row>
    <row r="186" spans="10:15" ht="12.75">
      <c r="J186" s="8" t="s">
        <v>59</v>
      </c>
      <c r="K186" s="8">
        <v>66</v>
      </c>
      <c r="L186" s="13">
        <f t="shared" si="20"/>
        <v>0.002560322755838312</v>
      </c>
      <c r="M186" s="8" t="s">
        <v>155</v>
      </c>
      <c r="N186" s="8">
        <v>80</v>
      </c>
      <c r="O186" s="17">
        <f t="shared" si="19"/>
        <v>0.003419826443807977</v>
      </c>
    </row>
    <row r="187" spans="10:15" ht="12.75">
      <c r="J187" s="8" t="s">
        <v>34</v>
      </c>
      <c r="K187" s="8">
        <v>60</v>
      </c>
      <c r="L187" s="13">
        <f t="shared" si="20"/>
        <v>0.0023275661416711927</v>
      </c>
      <c r="M187" s="8" t="s">
        <v>110</v>
      </c>
      <c r="N187" s="8">
        <v>75</v>
      </c>
      <c r="O187" s="17">
        <f t="shared" si="19"/>
        <v>0.0032060872910699783</v>
      </c>
    </row>
    <row r="188" spans="10:15" ht="12.75">
      <c r="J188" s="8" t="s">
        <v>60</v>
      </c>
      <c r="K188" s="8">
        <v>60</v>
      </c>
      <c r="L188" s="13">
        <f t="shared" si="20"/>
        <v>0.0023275661416711927</v>
      </c>
      <c r="M188" s="8" t="s">
        <v>99</v>
      </c>
      <c r="N188" s="8">
        <v>60</v>
      </c>
      <c r="O188" s="17">
        <f t="shared" si="19"/>
        <v>0.0025648698328559825</v>
      </c>
    </row>
    <row r="189" spans="10:15" ht="12.75">
      <c r="J189" s="8" t="s">
        <v>156</v>
      </c>
      <c r="K189" s="8">
        <v>60</v>
      </c>
      <c r="L189" s="13">
        <f t="shared" si="20"/>
        <v>0.0023275661416711927</v>
      </c>
      <c r="M189" s="8" t="s">
        <v>77</v>
      </c>
      <c r="N189" s="8">
        <v>60</v>
      </c>
      <c r="O189" s="17">
        <f t="shared" si="19"/>
        <v>0.0025648698328559825</v>
      </c>
    </row>
    <row r="190" spans="10:15" ht="12.75">
      <c r="J190" s="8" t="s">
        <v>35</v>
      </c>
      <c r="K190" s="8">
        <v>57</v>
      </c>
      <c r="L190" s="13">
        <f t="shared" si="20"/>
        <v>0.002211187834587633</v>
      </c>
      <c r="M190" s="8" t="s">
        <v>58</v>
      </c>
      <c r="N190" s="8">
        <v>59</v>
      </c>
      <c r="O190" s="17">
        <f t="shared" si="19"/>
        <v>0.002522122002308383</v>
      </c>
    </row>
    <row r="191" spans="10:15" ht="12.75">
      <c r="J191" s="8" t="s">
        <v>62</v>
      </c>
      <c r="K191" s="8">
        <v>51</v>
      </c>
      <c r="L191" s="13">
        <f t="shared" si="20"/>
        <v>0.0019784312204205136</v>
      </c>
      <c r="M191" s="8" t="s">
        <v>29</v>
      </c>
      <c r="N191" s="8">
        <v>56</v>
      </c>
      <c r="O191" s="17">
        <f t="shared" si="19"/>
        <v>0.002393878510665584</v>
      </c>
    </row>
    <row r="192" spans="10:15" ht="12.75">
      <c r="J192" s="8" t="s">
        <v>61</v>
      </c>
      <c r="K192" s="8">
        <v>51</v>
      </c>
      <c r="L192" s="13">
        <f t="shared" si="20"/>
        <v>0.0019784312204205136</v>
      </c>
      <c r="M192" s="8" t="s">
        <v>19</v>
      </c>
      <c r="N192" s="8">
        <v>54</v>
      </c>
      <c r="O192" s="17">
        <f t="shared" si="19"/>
        <v>0.0023083828495703844</v>
      </c>
    </row>
    <row r="193" spans="10:15" ht="12.75">
      <c r="J193" s="8" t="s">
        <v>39</v>
      </c>
      <c r="K193" s="8">
        <v>45</v>
      </c>
      <c r="L193" s="13">
        <f t="shared" si="20"/>
        <v>0.0017456746062533943</v>
      </c>
      <c r="M193" s="8" t="s">
        <v>33</v>
      </c>
      <c r="N193" s="8">
        <v>54</v>
      </c>
      <c r="O193" s="17">
        <f t="shared" si="19"/>
        <v>0.0023083828495703844</v>
      </c>
    </row>
    <row r="194" spans="10:15" ht="12.75">
      <c r="J194" s="8" t="s">
        <v>107</v>
      </c>
      <c r="K194" s="8">
        <v>45</v>
      </c>
      <c r="L194" s="13">
        <f t="shared" si="20"/>
        <v>0.0017456746062533943</v>
      </c>
      <c r="M194" s="8" t="s">
        <v>32</v>
      </c>
      <c r="N194" s="8">
        <v>54</v>
      </c>
      <c r="O194" s="17">
        <f t="shared" si="19"/>
        <v>0.0023083828495703844</v>
      </c>
    </row>
    <row r="195" spans="10:15" ht="12.75">
      <c r="J195" s="8" t="s">
        <v>15</v>
      </c>
      <c r="K195" s="8">
        <v>45</v>
      </c>
      <c r="L195" s="13">
        <f t="shared" si="20"/>
        <v>0.0017456746062533943</v>
      </c>
      <c r="M195" s="8" t="s">
        <v>121</v>
      </c>
      <c r="N195" s="8">
        <v>51</v>
      </c>
      <c r="O195" s="17">
        <f t="shared" si="19"/>
        <v>0.0021801393579275853</v>
      </c>
    </row>
    <row r="196" spans="10:15" ht="12.75">
      <c r="J196" s="8" t="s">
        <v>63</v>
      </c>
      <c r="K196" s="8">
        <v>42</v>
      </c>
      <c r="L196" s="13">
        <f t="shared" si="20"/>
        <v>0.0016292962991698347</v>
      </c>
      <c r="M196" s="8" t="s">
        <v>76</v>
      </c>
      <c r="N196" s="8">
        <v>48</v>
      </c>
      <c r="O196" s="17">
        <f t="shared" si="19"/>
        <v>0.002051895866284786</v>
      </c>
    </row>
    <row r="197" spans="10:15" ht="12.75">
      <c r="J197" s="8" t="s">
        <v>64</v>
      </c>
      <c r="K197" s="8">
        <v>42</v>
      </c>
      <c r="L197" s="13">
        <f t="shared" si="20"/>
        <v>0.0016292962991698347</v>
      </c>
      <c r="M197" s="8" t="s">
        <v>102</v>
      </c>
      <c r="N197" s="8">
        <v>46</v>
      </c>
      <c r="O197" s="17">
        <f t="shared" si="19"/>
        <v>0.0019664002051895868</v>
      </c>
    </row>
    <row r="198" spans="10:15" ht="12.75">
      <c r="J198" s="8" t="s">
        <v>65</v>
      </c>
      <c r="K198" s="8">
        <v>39</v>
      </c>
      <c r="L198" s="13">
        <f t="shared" si="20"/>
        <v>0.001512917992086275</v>
      </c>
      <c r="M198" s="8" t="s">
        <v>31</v>
      </c>
      <c r="N198" s="8">
        <v>45</v>
      </c>
      <c r="O198" s="17">
        <f t="shared" si="19"/>
        <v>0.001923652374641987</v>
      </c>
    </row>
    <row r="199" spans="10:15" ht="12.75">
      <c r="J199" s="8" t="s">
        <v>67</v>
      </c>
      <c r="K199" s="8">
        <v>37</v>
      </c>
      <c r="L199" s="13">
        <f t="shared" si="20"/>
        <v>0.0014353324540305687</v>
      </c>
      <c r="M199" s="8" t="s">
        <v>69</v>
      </c>
      <c r="N199" s="8">
        <v>44</v>
      </c>
      <c r="O199" s="17">
        <f t="shared" si="19"/>
        <v>0.0018809045440943872</v>
      </c>
    </row>
    <row r="200" spans="10:15" ht="12.75">
      <c r="J200" s="8" t="s">
        <v>45</v>
      </c>
      <c r="K200" s="8">
        <v>36</v>
      </c>
      <c r="L200" s="13">
        <f t="shared" si="20"/>
        <v>0.0013965396850027156</v>
      </c>
      <c r="M200" s="8" t="s">
        <v>24</v>
      </c>
      <c r="N200" s="8">
        <v>42</v>
      </c>
      <c r="O200" s="17">
        <f t="shared" si="19"/>
        <v>0.0017954088829991877</v>
      </c>
    </row>
    <row r="201" spans="10:15" ht="12.75">
      <c r="J201" s="8" t="s">
        <v>68</v>
      </c>
      <c r="K201" s="8">
        <v>36</v>
      </c>
      <c r="L201" s="13">
        <f t="shared" si="20"/>
        <v>0.0013965396850027156</v>
      </c>
      <c r="M201" s="8" t="s">
        <v>107</v>
      </c>
      <c r="N201" s="8">
        <v>42</v>
      </c>
      <c r="O201" s="17">
        <f t="shared" si="19"/>
        <v>0.0017954088829991877</v>
      </c>
    </row>
    <row r="202" spans="10:15" ht="12.75">
      <c r="J202" s="8" t="s">
        <v>66</v>
      </c>
      <c r="K202" s="8">
        <v>36</v>
      </c>
      <c r="L202" s="13">
        <f t="shared" si="20"/>
        <v>0.0013965396850027156</v>
      </c>
      <c r="M202" s="8" t="s">
        <v>117</v>
      </c>
      <c r="N202" s="8">
        <v>42</v>
      </c>
      <c r="O202" s="17">
        <f t="shared" si="19"/>
        <v>0.0017954088829991877</v>
      </c>
    </row>
    <row r="203" spans="10:15" ht="12.75">
      <c r="J203" s="8" t="s">
        <v>69</v>
      </c>
      <c r="K203" s="8">
        <v>32</v>
      </c>
      <c r="L203" s="13">
        <f t="shared" si="20"/>
        <v>0.0012413686088913027</v>
      </c>
      <c r="M203" s="8" t="s">
        <v>72</v>
      </c>
      <c r="N203" s="8">
        <v>40</v>
      </c>
      <c r="O203" s="17">
        <f t="shared" si="19"/>
        <v>0.0017099132219039884</v>
      </c>
    </row>
    <row r="204" spans="10:15" ht="12.75">
      <c r="J204" s="8" t="s">
        <v>31</v>
      </c>
      <c r="K204" s="8">
        <v>30</v>
      </c>
      <c r="L204" s="13">
        <f t="shared" si="20"/>
        <v>0.0011637830708355963</v>
      </c>
      <c r="M204" s="8" t="s">
        <v>94</v>
      </c>
      <c r="N204" s="8">
        <v>40</v>
      </c>
      <c r="O204" s="17">
        <f t="shared" si="19"/>
        <v>0.0017099132219039884</v>
      </c>
    </row>
    <row r="205" spans="10:15" ht="12.75">
      <c r="J205" s="8" t="s">
        <v>72</v>
      </c>
      <c r="K205" s="8">
        <v>30</v>
      </c>
      <c r="L205" s="13">
        <f t="shared" si="20"/>
        <v>0.0011637830708355963</v>
      </c>
      <c r="M205" s="8" t="s">
        <v>84</v>
      </c>
      <c r="N205" s="8">
        <v>39</v>
      </c>
      <c r="O205" s="17">
        <f t="shared" si="19"/>
        <v>0.0016671653913563887</v>
      </c>
    </row>
    <row r="206" spans="10:15" ht="12.75">
      <c r="J206" s="8" t="s">
        <v>21</v>
      </c>
      <c r="K206" s="8">
        <v>30</v>
      </c>
      <c r="L206" s="13">
        <f t="shared" si="20"/>
        <v>0.0011637830708355963</v>
      </c>
      <c r="M206" s="8" t="s">
        <v>123</v>
      </c>
      <c r="N206" s="8">
        <v>39</v>
      </c>
      <c r="O206" s="17">
        <f t="shared" si="19"/>
        <v>0.0016671653913563887</v>
      </c>
    </row>
    <row r="207" spans="10:15" ht="12.75">
      <c r="J207" s="8" t="s">
        <v>25</v>
      </c>
      <c r="K207" s="8">
        <v>30</v>
      </c>
      <c r="L207" s="13">
        <f t="shared" si="20"/>
        <v>0.0011637830708355963</v>
      </c>
      <c r="M207" s="8" t="s">
        <v>124</v>
      </c>
      <c r="N207" s="8">
        <v>36</v>
      </c>
      <c r="O207" s="17">
        <f aca="true" t="shared" si="21" ref="O207:O235">N207/$F$164</f>
        <v>0.0015389218997135896</v>
      </c>
    </row>
    <row r="208" spans="10:15" ht="12.75">
      <c r="J208" s="8" t="s">
        <v>74</v>
      </c>
      <c r="K208" s="8">
        <v>27</v>
      </c>
      <c r="L208" s="13">
        <f aca="true" t="shared" si="22" ref="L208:L232">K208/$B$164</f>
        <v>0.0010474047637520367</v>
      </c>
      <c r="M208" s="8" t="s">
        <v>125</v>
      </c>
      <c r="N208" s="8">
        <v>33</v>
      </c>
      <c r="O208" s="17">
        <f t="shared" si="21"/>
        <v>0.0014106784080707903</v>
      </c>
    </row>
    <row r="209" spans="10:15" ht="12.75">
      <c r="J209" s="8" t="s">
        <v>70</v>
      </c>
      <c r="K209" s="8">
        <v>27</v>
      </c>
      <c r="L209" s="13">
        <f t="shared" si="22"/>
        <v>0.0010474047637520367</v>
      </c>
      <c r="M209" s="8" t="s">
        <v>45</v>
      </c>
      <c r="N209" s="8">
        <v>31</v>
      </c>
      <c r="O209" s="17">
        <f t="shared" si="21"/>
        <v>0.001325182746975591</v>
      </c>
    </row>
    <row r="210" spans="10:15" ht="12.75">
      <c r="J210" s="8" t="s">
        <v>71</v>
      </c>
      <c r="K210" s="8">
        <v>24</v>
      </c>
      <c r="L210" s="13">
        <f t="shared" si="22"/>
        <v>0.000931026456668477</v>
      </c>
      <c r="M210" s="8" t="s">
        <v>126</v>
      </c>
      <c r="N210" s="8">
        <v>28</v>
      </c>
      <c r="O210" s="17">
        <f t="shared" si="21"/>
        <v>0.001196939255332792</v>
      </c>
    </row>
    <row r="211" spans="10:15" ht="12.75">
      <c r="J211" s="8" t="s">
        <v>50</v>
      </c>
      <c r="K211" s="8">
        <v>24</v>
      </c>
      <c r="L211" s="13">
        <f t="shared" si="22"/>
        <v>0.000931026456668477</v>
      </c>
      <c r="M211" s="8" t="s">
        <v>39</v>
      </c>
      <c r="N211" s="8">
        <v>27</v>
      </c>
      <c r="O211" s="17">
        <f t="shared" si="21"/>
        <v>0.0011541914247851922</v>
      </c>
    </row>
    <row r="212" spans="10:15" ht="12.75">
      <c r="J212" s="8" t="s">
        <v>73</v>
      </c>
      <c r="K212" s="8">
        <v>24</v>
      </c>
      <c r="L212" s="13">
        <f t="shared" si="22"/>
        <v>0.000931026456668477</v>
      </c>
      <c r="M212" s="8" t="s">
        <v>105</v>
      </c>
      <c r="N212" s="8">
        <v>27</v>
      </c>
      <c r="O212" s="17">
        <f t="shared" si="21"/>
        <v>0.0011541914247851922</v>
      </c>
    </row>
    <row r="213" spans="10:15" ht="12.75">
      <c r="J213" s="8" t="s">
        <v>49</v>
      </c>
      <c r="K213" s="8">
        <v>24</v>
      </c>
      <c r="L213" s="13">
        <f t="shared" si="22"/>
        <v>0.000931026456668477</v>
      </c>
      <c r="M213" s="8" t="s">
        <v>60</v>
      </c>
      <c r="N213" s="8">
        <v>27</v>
      </c>
      <c r="O213" s="17">
        <f t="shared" si="21"/>
        <v>0.0011541914247851922</v>
      </c>
    </row>
    <row r="214" spans="10:15" ht="12.75">
      <c r="J214" s="8" t="s">
        <v>75</v>
      </c>
      <c r="K214" s="8">
        <v>21</v>
      </c>
      <c r="L214" s="13">
        <f t="shared" si="22"/>
        <v>0.0008146481495849173</v>
      </c>
      <c r="M214" s="8" t="s">
        <v>116</v>
      </c>
      <c r="N214" s="8">
        <v>27</v>
      </c>
      <c r="O214" s="17">
        <f t="shared" si="21"/>
        <v>0.0011541914247851922</v>
      </c>
    </row>
    <row r="215" spans="10:15" ht="12.75">
      <c r="J215" s="8" t="s">
        <v>80</v>
      </c>
      <c r="K215" s="8">
        <v>21</v>
      </c>
      <c r="L215" s="13">
        <f t="shared" si="22"/>
        <v>0.0008146481495849173</v>
      </c>
      <c r="M215" s="8" t="s">
        <v>119</v>
      </c>
      <c r="N215" s="8">
        <v>25</v>
      </c>
      <c r="O215" s="17">
        <f t="shared" si="21"/>
        <v>0.0010686957636899927</v>
      </c>
    </row>
    <row r="216" spans="10:15" ht="12.75">
      <c r="J216" s="8" t="s">
        <v>76</v>
      </c>
      <c r="K216" s="8">
        <v>21</v>
      </c>
      <c r="L216" s="13">
        <f t="shared" si="22"/>
        <v>0.0008146481495849173</v>
      </c>
      <c r="M216" s="8" t="s">
        <v>64</v>
      </c>
      <c r="N216" s="8">
        <v>25</v>
      </c>
      <c r="O216" s="17">
        <f t="shared" si="21"/>
        <v>0.0010686957636899927</v>
      </c>
    </row>
    <row r="217" spans="10:15" ht="12.75">
      <c r="J217" s="8" t="s">
        <v>102</v>
      </c>
      <c r="K217" s="8">
        <v>21</v>
      </c>
      <c r="L217" s="13">
        <f t="shared" si="22"/>
        <v>0.0008146481495849173</v>
      </c>
      <c r="M217" s="8" t="s">
        <v>104</v>
      </c>
      <c r="N217" s="8">
        <v>24</v>
      </c>
      <c r="O217" s="17">
        <f t="shared" si="21"/>
        <v>0.001025947933142393</v>
      </c>
    </row>
    <row r="218" spans="10:15" ht="12.75">
      <c r="J218" s="8" t="s">
        <v>77</v>
      </c>
      <c r="K218" s="8">
        <v>21</v>
      </c>
      <c r="L218" s="13">
        <f t="shared" si="22"/>
        <v>0.0008146481495849173</v>
      </c>
      <c r="M218" s="8" t="s">
        <v>37</v>
      </c>
      <c r="N218" s="8">
        <v>24</v>
      </c>
      <c r="O218" s="17">
        <f t="shared" si="21"/>
        <v>0.001025947933142393</v>
      </c>
    </row>
    <row r="219" spans="10:15" ht="12.75">
      <c r="J219" s="8" t="s">
        <v>78</v>
      </c>
      <c r="K219" s="8">
        <v>18</v>
      </c>
      <c r="L219" s="13">
        <f t="shared" si="22"/>
        <v>0.0006982698425013578</v>
      </c>
      <c r="M219" s="8" t="s">
        <v>120</v>
      </c>
      <c r="N219" s="8">
        <v>24</v>
      </c>
      <c r="O219" s="17">
        <f t="shared" si="21"/>
        <v>0.001025947933142393</v>
      </c>
    </row>
    <row r="220" spans="10:15" ht="12.75">
      <c r="J220" s="8" t="s">
        <v>79</v>
      </c>
      <c r="K220" s="8">
        <v>18</v>
      </c>
      <c r="L220" s="13">
        <f t="shared" si="22"/>
        <v>0.0006982698425013578</v>
      </c>
      <c r="M220" s="8" t="s">
        <v>127</v>
      </c>
      <c r="N220" s="8">
        <v>24</v>
      </c>
      <c r="O220" s="17">
        <f t="shared" si="21"/>
        <v>0.001025947933142393</v>
      </c>
    </row>
    <row r="221" spans="10:15" ht="12.75">
      <c r="J221" s="8" t="s">
        <v>52</v>
      </c>
      <c r="K221" s="8">
        <v>18</v>
      </c>
      <c r="L221" s="13">
        <f t="shared" si="22"/>
        <v>0.0006982698425013578</v>
      </c>
      <c r="M221" s="8" t="s">
        <v>42</v>
      </c>
      <c r="N221" s="8">
        <v>22</v>
      </c>
      <c r="O221" s="17">
        <f t="shared" si="21"/>
        <v>0.0009404522720471936</v>
      </c>
    </row>
    <row r="222" spans="10:15" ht="12.75">
      <c r="J222" s="8" t="s">
        <v>53</v>
      </c>
      <c r="K222" s="8">
        <v>18</v>
      </c>
      <c r="L222" s="13">
        <f t="shared" si="22"/>
        <v>0.0006982698425013578</v>
      </c>
      <c r="M222" s="8" t="s">
        <v>132</v>
      </c>
      <c r="N222" s="8">
        <v>21</v>
      </c>
      <c r="O222" s="17">
        <f t="shared" si="21"/>
        <v>0.0008977044414995939</v>
      </c>
    </row>
    <row r="223" spans="10:15" ht="12.75">
      <c r="J223" s="8" t="s">
        <v>81</v>
      </c>
      <c r="K223" s="8">
        <v>18</v>
      </c>
      <c r="L223" s="13">
        <f t="shared" si="22"/>
        <v>0.0006982698425013578</v>
      </c>
      <c r="M223" s="8" t="s">
        <v>128</v>
      </c>
      <c r="N223" s="8">
        <v>21</v>
      </c>
      <c r="O223" s="17">
        <f t="shared" si="21"/>
        <v>0.0008977044414995939</v>
      </c>
    </row>
    <row r="224" spans="10:15" ht="12.75">
      <c r="J224" s="8" t="s">
        <v>82</v>
      </c>
      <c r="K224" s="8">
        <v>15</v>
      </c>
      <c r="L224" s="13">
        <f t="shared" si="22"/>
        <v>0.0005818915354177982</v>
      </c>
      <c r="M224" s="8" t="s">
        <v>44</v>
      </c>
      <c r="N224" s="8">
        <v>21</v>
      </c>
      <c r="O224" s="17">
        <f t="shared" si="21"/>
        <v>0.0008977044414995939</v>
      </c>
    </row>
    <row r="225" spans="10:15" ht="12.75">
      <c r="J225" s="8" t="s">
        <v>83</v>
      </c>
      <c r="K225" s="8">
        <v>15</v>
      </c>
      <c r="L225" s="13">
        <f t="shared" si="22"/>
        <v>0.0005818915354177982</v>
      </c>
      <c r="M225" s="8" t="s">
        <v>75</v>
      </c>
      <c r="N225" s="8">
        <v>21</v>
      </c>
      <c r="O225" s="17">
        <f t="shared" si="21"/>
        <v>0.0008977044414995939</v>
      </c>
    </row>
    <row r="226" spans="10:15" ht="12.75">
      <c r="J226" s="8" t="s">
        <v>157</v>
      </c>
      <c r="K226" s="8">
        <v>15</v>
      </c>
      <c r="L226" s="13">
        <f t="shared" si="22"/>
        <v>0.0005818915354177982</v>
      </c>
      <c r="M226" s="8" t="s">
        <v>18</v>
      </c>
      <c r="N226" s="8">
        <v>21</v>
      </c>
      <c r="O226" s="17">
        <f t="shared" si="21"/>
        <v>0.0008977044414995939</v>
      </c>
    </row>
    <row r="227" spans="10:15" ht="12.75">
      <c r="J227" s="8" t="s">
        <v>92</v>
      </c>
      <c r="K227" s="8">
        <v>15</v>
      </c>
      <c r="L227" s="13">
        <f t="shared" si="22"/>
        <v>0.0005818915354177982</v>
      </c>
      <c r="M227" s="8" t="s">
        <v>164</v>
      </c>
      <c r="N227" s="8">
        <v>21</v>
      </c>
      <c r="O227" s="17">
        <f t="shared" si="21"/>
        <v>0.0008977044414995939</v>
      </c>
    </row>
    <row r="228" spans="10:15" ht="12.75">
      <c r="J228" s="8" t="s">
        <v>158</v>
      </c>
      <c r="K228" s="8">
        <v>15</v>
      </c>
      <c r="L228" s="13">
        <f t="shared" si="22"/>
        <v>0.0005818915354177982</v>
      </c>
      <c r="M228" s="8" t="s">
        <v>48</v>
      </c>
      <c r="N228" s="8">
        <v>21</v>
      </c>
      <c r="O228" s="17">
        <f t="shared" si="21"/>
        <v>0.0008977044414995939</v>
      </c>
    </row>
    <row r="229" spans="10:15" ht="12.75">
      <c r="J229" s="8" t="s">
        <v>29</v>
      </c>
      <c r="K229" s="8">
        <v>15</v>
      </c>
      <c r="L229" s="13">
        <f t="shared" si="22"/>
        <v>0.0005818915354177982</v>
      </c>
      <c r="M229" s="8" t="s">
        <v>80</v>
      </c>
      <c r="N229" s="8">
        <v>21</v>
      </c>
      <c r="O229" s="17">
        <f t="shared" si="21"/>
        <v>0.0008977044414995939</v>
      </c>
    </row>
    <row r="230" spans="10:15" ht="12.75">
      <c r="J230" s="8" t="s">
        <v>36</v>
      </c>
      <c r="K230" s="8">
        <v>15</v>
      </c>
      <c r="L230" s="13">
        <f t="shared" si="22"/>
        <v>0.0005818915354177982</v>
      </c>
      <c r="M230" s="8" t="s">
        <v>51</v>
      </c>
      <c r="N230" s="8">
        <v>21</v>
      </c>
      <c r="O230" s="17">
        <f t="shared" si="21"/>
        <v>0.0008977044414995939</v>
      </c>
    </row>
    <row r="231" spans="10:15" ht="12.75">
      <c r="J231" s="8" t="s">
        <v>84</v>
      </c>
      <c r="K231" s="8">
        <v>15</v>
      </c>
      <c r="L231" s="13">
        <f t="shared" si="22"/>
        <v>0.0005818915354177982</v>
      </c>
      <c r="M231" s="8" t="s">
        <v>129</v>
      </c>
      <c r="N231" s="8">
        <v>21</v>
      </c>
      <c r="O231" s="17">
        <f t="shared" si="21"/>
        <v>0.0008977044414995939</v>
      </c>
    </row>
    <row r="232" spans="10:15" ht="12.75">
      <c r="J232" s="8" t="s">
        <v>85</v>
      </c>
      <c r="K232" s="8">
        <v>15</v>
      </c>
      <c r="L232" s="13">
        <f t="shared" si="22"/>
        <v>0.0005818915354177982</v>
      </c>
      <c r="M232" s="8" t="s">
        <v>130</v>
      </c>
      <c r="N232" s="8">
        <v>21</v>
      </c>
      <c r="O232" s="17">
        <f t="shared" si="21"/>
        <v>0.0008977044414995939</v>
      </c>
    </row>
    <row r="233" spans="10:15" ht="12.75">
      <c r="J233" s="8" t="s">
        <v>86</v>
      </c>
      <c r="K233" s="8">
        <v>15</v>
      </c>
      <c r="L233" s="13">
        <f aca="true" t="shared" si="23" ref="L233:L257">K233/$B$164</f>
        <v>0.0005818915354177982</v>
      </c>
      <c r="M233" s="8" t="s">
        <v>122</v>
      </c>
      <c r="N233" s="8">
        <v>20</v>
      </c>
      <c r="O233" s="17">
        <f t="shared" si="21"/>
        <v>0.0008549566109519942</v>
      </c>
    </row>
    <row r="234" spans="10:15" ht="12.75">
      <c r="J234" s="8" t="s">
        <v>87</v>
      </c>
      <c r="K234" s="8">
        <v>15</v>
      </c>
      <c r="L234" s="13">
        <f t="shared" si="23"/>
        <v>0.0005818915354177982</v>
      </c>
      <c r="M234" s="8" t="s">
        <v>131</v>
      </c>
      <c r="N234" s="8">
        <v>19</v>
      </c>
      <c r="O234" s="17">
        <f t="shared" si="21"/>
        <v>0.0008122087804043945</v>
      </c>
    </row>
    <row r="235" spans="10:15" ht="12.75">
      <c r="J235" s="8" t="s">
        <v>88</v>
      </c>
      <c r="K235" s="8">
        <v>15</v>
      </c>
      <c r="L235" s="13">
        <f t="shared" si="23"/>
        <v>0.0005818915354177982</v>
      </c>
      <c r="M235" s="8" t="s">
        <v>57</v>
      </c>
      <c r="N235" s="8">
        <v>19</v>
      </c>
      <c r="O235" s="17">
        <f t="shared" si="21"/>
        <v>0.0008122087804043945</v>
      </c>
    </row>
    <row r="236" spans="10:15" ht="12.75">
      <c r="J236" s="8" t="s">
        <v>89</v>
      </c>
      <c r="K236" s="8">
        <v>15</v>
      </c>
      <c r="L236" s="13">
        <f t="shared" si="23"/>
        <v>0.0005818915354177982</v>
      </c>
      <c r="M236" s="8" t="s">
        <v>135</v>
      </c>
      <c r="N236" s="8">
        <v>18</v>
      </c>
      <c r="O236" s="17">
        <f aca="true" t="shared" si="24" ref="O236:O274">N236/$F$164</f>
        <v>0.0007694609498567948</v>
      </c>
    </row>
    <row r="237" spans="10:15" ht="12.75">
      <c r="J237" s="8" t="s">
        <v>99</v>
      </c>
      <c r="K237" s="8">
        <v>15</v>
      </c>
      <c r="L237" s="13">
        <f t="shared" si="23"/>
        <v>0.0005818915354177982</v>
      </c>
      <c r="M237" s="8" t="s">
        <v>28</v>
      </c>
      <c r="N237" s="8">
        <v>18</v>
      </c>
      <c r="O237" s="17">
        <f t="shared" si="24"/>
        <v>0.0007694609498567948</v>
      </c>
    </row>
    <row r="238" spans="10:15" ht="12.75">
      <c r="J238" s="8" t="s">
        <v>90</v>
      </c>
      <c r="K238" s="8">
        <v>15</v>
      </c>
      <c r="L238" s="13">
        <f t="shared" si="23"/>
        <v>0.0005818915354177982</v>
      </c>
      <c r="M238" s="8" t="s">
        <v>136</v>
      </c>
      <c r="N238" s="8">
        <v>18</v>
      </c>
      <c r="O238" s="17">
        <f t="shared" si="24"/>
        <v>0.0007694609498567948</v>
      </c>
    </row>
    <row r="239" spans="10:15" ht="12.75">
      <c r="J239" s="8" t="s">
        <v>100</v>
      </c>
      <c r="K239" s="8">
        <v>15</v>
      </c>
      <c r="L239" s="13">
        <f t="shared" si="23"/>
        <v>0.0005818915354177982</v>
      </c>
      <c r="M239" s="8" t="s">
        <v>114</v>
      </c>
      <c r="N239" s="8">
        <v>18</v>
      </c>
      <c r="O239" s="17">
        <f t="shared" si="24"/>
        <v>0.0007694609498567948</v>
      </c>
    </row>
    <row r="240" spans="10:15" ht="12.75">
      <c r="J240" s="8" t="s">
        <v>159</v>
      </c>
      <c r="K240" s="8">
        <v>12</v>
      </c>
      <c r="L240" s="13">
        <f t="shared" si="23"/>
        <v>0.0004655132283342385</v>
      </c>
      <c r="M240" s="8" t="s">
        <v>30</v>
      </c>
      <c r="N240" s="8">
        <v>18</v>
      </c>
      <c r="O240" s="17">
        <f t="shared" si="24"/>
        <v>0.0007694609498567948</v>
      </c>
    </row>
    <row r="241" spans="10:15" ht="12.75">
      <c r="J241" s="8" t="s">
        <v>91</v>
      </c>
      <c r="K241" s="8">
        <v>12</v>
      </c>
      <c r="L241" s="13">
        <f t="shared" si="23"/>
        <v>0.0004655132283342385</v>
      </c>
      <c r="M241" s="8" t="s">
        <v>36</v>
      </c>
      <c r="N241" s="8">
        <v>18</v>
      </c>
      <c r="O241" s="17">
        <f t="shared" si="24"/>
        <v>0.0007694609498567948</v>
      </c>
    </row>
    <row r="242" spans="10:15" ht="12.75">
      <c r="J242" s="8" t="s">
        <v>160</v>
      </c>
      <c r="K242" s="8">
        <v>12</v>
      </c>
      <c r="L242" s="13">
        <f t="shared" si="23"/>
        <v>0.0004655132283342385</v>
      </c>
      <c r="M242" s="8" t="s">
        <v>133</v>
      </c>
      <c r="N242" s="8">
        <v>18</v>
      </c>
      <c r="O242" s="17">
        <f t="shared" si="24"/>
        <v>0.0007694609498567948</v>
      </c>
    </row>
    <row r="243" spans="10:15" ht="12.75">
      <c r="J243" s="8" t="s">
        <v>161</v>
      </c>
      <c r="K243" s="8">
        <v>12</v>
      </c>
      <c r="L243" s="13">
        <f t="shared" si="23"/>
        <v>0.0004655132283342385</v>
      </c>
      <c r="M243" s="8" t="s">
        <v>134</v>
      </c>
      <c r="N243" s="8">
        <v>17</v>
      </c>
      <c r="O243" s="17">
        <f t="shared" si="24"/>
        <v>0.000726713119309195</v>
      </c>
    </row>
    <row r="244" spans="10:15" ht="12.75">
      <c r="J244" s="8" t="s">
        <v>119</v>
      </c>
      <c r="K244" s="8">
        <v>12</v>
      </c>
      <c r="L244" s="13">
        <f t="shared" si="23"/>
        <v>0.0004655132283342385</v>
      </c>
      <c r="M244" s="8" t="s">
        <v>139</v>
      </c>
      <c r="N244" s="8">
        <v>16</v>
      </c>
      <c r="O244" s="17">
        <f t="shared" si="24"/>
        <v>0.0006839652887615954</v>
      </c>
    </row>
    <row r="245" spans="10:15" ht="12.75">
      <c r="J245" s="8" t="s">
        <v>28</v>
      </c>
      <c r="K245" s="8">
        <v>12</v>
      </c>
      <c r="L245" s="13">
        <f t="shared" si="23"/>
        <v>0.0004655132283342385</v>
      </c>
      <c r="M245" s="8" t="s">
        <v>93</v>
      </c>
      <c r="N245" s="8">
        <v>15</v>
      </c>
      <c r="O245" s="17">
        <f t="shared" si="24"/>
        <v>0.0006412174582139956</v>
      </c>
    </row>
    <row r="246" spans="10:15" ht="12.75">
      <c r="J246" s="8" t="s">
        <v>93</v>
      </c>
      <c r="K246" s="8">
        <v>12</v>
      </c>
      <c r="L246" s="13">
        <f t="shared" si="23"/>
        <v>0.0004655132283342385</v>
      </c>
      <c r="M246" s="8" t="s">
        <v>38</v>
      </c>
      <c r="N246" s="8">
        <v>15</v>
      </c>
      <c r="O246" s="17">
        <f t="shared" si="24"/>
        <v>0.0006412174582139956</v>
      </c>
    </row>
    <row r="247" spans="10:15" ht="12.75">
      <c r="J247" s="8" t="s">
        <v>94</v>
      </c>
      <c r="K247" s="8">
        <v>12</v>
      </c>
      <c r="L247" s="13">
        <f t="shared" si="23"/>
        <v>0.0004655132283342385</v>
      </c>
      <c r="M247" s="8" t="s">
        <v>65</v>
      </c>
      <c r="N247" s="8">
        <v>15</v>
      </c>
      <c r="O247" s="17">
        <f t="shared" si="24"/>
        <v>0.0006412174582139956</v>
      </c>
    </row>
    <row r="248" spans="10:15" ht="12.75">
      <c r="J248" s="8" t="s">
        <v>95</v>
      </c>
      <c r="K248" s="8">
        <v>12</v>
      </c>
      <c r="L248" s="13">
        <f t="shared" si="23"/>
        <v>0.0004655132283342385</v>
      </c>
      <c r="M248" s="8" t="s">
        <v>146</v>
      </c>
      <c r="N248" s="8">
        <v>15</v>
      </c>
      <c r="O248" s="17">
        <f t="shared" si="24"/>
        <v>0.0006412174582139956</v>
      </c>
    </row>
    <row r="249" spans="10:15" ht="12.75">
      <c r="J249" s="8" t="s">
        <v>155</v>
      </c>
      <c r="K249" s="8">
        <v>12</v>
      </c>
      <c r="L249" s="13">
        <f t="shared" si="23"/>
        <v>0.0004655132283342385</v>
      </c>
      <c r="M249" s="8" t="s">
        <v>137</v>
      </c>
      <c r="N249" s="8">
        <v>15</v>
      </c>
      <c r="O249" s="17">
        <f t="shared" si="24"/>
        <v>0.0006412174582139956</v>
      </c>
    </row>
    <row r="250" spans="10:15" ht="12.75">
      <c r="J250" s="8" t="s">
        <v>96</v>
      </c>
      <c r="K250" s="8">
        <v>12</v>
      </c>
      <c r="L250" s="13">
        <f t="shared" si="23"/>
        <v>0.0004655132283342385</v>
      </c>
      <c r="M250" s="8" t="s">
        <v>61</v>
      </c>
      <c r="N250" s="8">
        <v>15</v>
      </c>
      <c r="O250" s="17">
        <f t="shared" si="24"/>
        <v>0.0006412174582139956</v>
      </c>
    </row>
    <row r="251" spans="10:15" ht="12.75">
      <c r="J251" s="8" t="s">
        <v>125</v>
      </c>
      <c r="K251" s="8">
        <v>12</v>
      </c>
      <c r="L251" s="13">
        <f t="shared" si="23"/>
        <v>0.0004655132283342385</v>
      </c>
      <c r="M251" s="8" t="s">
        <v>70</v>
      </c>
      <c r="N251" s="8">
        <v>15</v>
      </c>
      <c r="O251" s="17">
        <f t="shared" si="24"/>
        <v>0.0006412174582139956</v>
      </c>
    </row>
    <row r="252" spans="10:15" ht="12.75">
      <c r="J252" s="8" t="s">
        <v>97</v>
      </c>
      <c r="K252" s="8">
        <v>12</v>
      </c>
      <c r="L252" s="13">
        <f t="shared" si="23"/>
        <v>0.0004655132283342385</v>
      </c>
      <c r="M252" s="8" t="s">
        <v>53</v>
      </c>
      <c r="N252" s="8">
        <v>15</v>
      </c>
      <c r="O252" s="17">
        <f t="shared" si="24"/>
        <v>0.0006412174582139956</v>
      </c>
    </row>
    <row r="253" spans="10:15" ht="12.75">
      <c r="J253" s="8" t="s">
        <v>98</v>
      </c>
      <c r="K253" s="8">
        <v>12</v>
      </c>
      <c r="L253" s="13">
        <f t="shared" si="23"/>
        <v>0.0004655132283342385</v>
      </c>
      <c r="M253" s="8" t="s">
        <v>138</v>
      </c>
      <c r="N253" s="8">
        <v>15</v>
      </c>
      <c r="O253" s="17">
        <f t="shared" si="24"/>
        <v>0.0006412174582139956</v>
      </c>
    </row>
    <row r="254" spans="10:15" ht="12.75">
      <c r="J254" s="8" t="s">
        <v>162</v>
      </c>
      <c r="K254" s="8">
        <v>12</v>
      </c>
      <c r="L254" s="13">
        <f t="shared" si="23"/>
        <v>0.0004655132283342385</v>
      </c>
      <c r="M254" s="8" t="s">
        <v>140</v>
      </c>
      <c r="N254" s="8">
        <v>12</v>
      </c>
      <c r="O254" s="17">
        <f t="shared" si="24"/>
        <v>0.0005129739665711965</v>
      </c>
    </row>
    <row r="255" spans="10:15" ht="12.75">
      <c r="J255" s="8" t="s">
        <v>163</v>
      </c>
      <c r="K255" s="8">
        <v>12</v>
      </c>
      <c r="L255" s="13">
        <f t="shared" si="23"/>
        <v>0.0004655132283342385</v>
      </c>
      <c r="M255" s="8" t="s">
        <v>165</v>
      </c>
      <c r="N255" s="8">
        <v>12</v>
      </c>
      <c r="O255" s="17">
        <f t="shared" si="24"/>
        <v>0.0005129739665711965</v>
      </c>
    </row>
    <row r="256" spans="10:15" ht="12.75">
      <c r="J256" s="8" t="s">
        <v>101</v>
      </c>
      <c r="K256" s="8">
        <v>12</v>
      </c>
      <c r="L256" s="13">
        <f t="shared" si="23"/>
        <v>0.0004655132283342385</v>
      </c>
      <c r="M256" s="8" t="s">
        <v>141</v>
      </c>
      <c r="N256" s="8">
        <v>12</v>
      </c>
      <c r="O256" s="17">
        <f t="shared" si="24"/>
        <v>0.0005129739665711965</v>
      </c>
    </row>
    <row r="257" spans="10:15" ht="12.75">
      <c r="J257" s="8"/>
      <c r="L257" s="13">
        <f t="shared" si="23"/>
        <v>0</v>
      </c>
      <c r="M257" s="8" t="s">
        <v>43</v>
      </c>
      <c r="N257" s="8">
        <v>12</v>
      </c>
      <c r="O257" s="17">
        <f t="shared" si="24"/>
        <v>0.0005129739665711965</v>
      </c>
    </row>
    <row r="258" spans="13:15" ht="12.75">
      <c r="M258" s="8" t="s">
        <v>166</v>
      </c>
      <c r="N258" s="8">
        <v>12</v>
      </c>
      <c r="O258" s="17">
        <f t="shared" si="24"/>
        <v>0.0005129739665711965</v>
      </c>
    </row>
    <row r="259" spans="13:15" ht="12.75">
      <c r="M259" s="8" t="s">
        <v>142</v>
      </c>
      <c r="N259" s="8">
        <v>12</v>
      </c>
      <c r="O259" s="17">
        <f t="shared" si="24"/>
        <v>0.0005129739665711965</v>
      </c>
    </row>
    <row r="260" spans="13:15" ht="12.75">
      <c r="M260" s="8" t="s">
        <v>143</v>
      </c>
      <c r="N260" s="8">
        <v>12</v>
      </c>
      <c r="O260" s="17">
        <f t="shared" si="24"/>
        <v>0.0005129739665711965</v>
      </c>
    </row>
    <row r="261" spans="13:15" ht="12.75">
      <c r="M261" s="8" t="s">
        <v>17</v>
      </c>
      <c r="N261" s="8">
        <v>12</v>
      </c>
      <c r="O261" s="17">
        <f t="shared" si="24"/>
        <v>0.0005129739665711965</v>
      </c>
    </row>
    <row r="262" spans="13:15" ht="12.75">
      <c r="M262" s="8" t="s">
        <v>144</v>
      </c>
      <c r="N262" s="8">
        <v>12</v>
      </c>
      <c r="O262" s="17">
        <f t="shared" si="24"/>
        <v>0.0005129739665711965</v>
      </c>
    </row>
    <row r="263" spans="13:15" ht="12.75">
      <c r="M263" s="8" t="s">
        <v>145</v>
      </c>
      <c r="N263" s="8">
        <v>12</v>
      </c>
      <c r="O263" s="17">
        <f t="shared" si="24"/>
        <v>0.0005129739665711965</v>
      </c>
    </row>
    <row r="264" spans="13:15" ht="12.75">
      <c r="M264" s="8" t="s">
        <v>79</v>
      </c>
      <c r="N264" s="8">
        <v>12</v>
      </c>
      <c r="O264" s="17">
        <f t="shared" si="24"/>
        <v>0.0005129739665711965</v>
      </c>
    </row>
    <row r="265" spans="13:15" ht="12.75">
      <c r="M265" s="8" t="s">
        <v>88</v>
      </c>
      <c r="N265" s="8">
        <v>12</v>
      </c>
      <c r="O265" s="17">
        <f t="shared" si="24"/>
        <v>0.0005129739665711965</v>
      </c>
    </row>
    <row r="266" spans="13:15" ht="12.75">
      <c r="M266" s="8" t="s">
        <v>27</v>
      </c>
      <c r="N266" s="8">
        <v>12</v>
      </c>
      <c r="O266" s="17">
        <f t="shared" si="24"/>
        <v>0.0005129739665711965</v>
      </c>
    </row>
    <row r="267" spans="13:15" ht="12.75">
      <c r="M267" s="8" t="s">
        <v>147</v>
      </c>
      <c r="N267" s="8">
        <v>12</v>
      </c>
      <c r="O267" s="17">
        <f t="shared" si="24"/>
        <v>0.0005129739665711965</v>
      </c>
    </row>
    <row r="268" spans="13:15" ht="12.75">
      <c r="M268" s="8" t="s">
        <v>167</v>
      </c>
      <c r="N268" s="8">
        <v>12</v>
      </c>
      <c r="O268" s="17">
        <f t="shared" si="24"/>
        <v>0.0005129739665711965</v>
      </c>
    </row>
    <row r="269" spans="13:15" ht="12.75">
      <c r="M269" s="8" t="s">
        <v>89</v>
      </c>
      <c r="N269" s="8">
        <v>12</v>
      </c>
      <c r="O269" s="17">
        <f t="shared" si="24"/>
        <v>0.0005129739665711965</v>
      </c>
    </row>
    <row r="270" spans="13:15" ht="12.75">
      <c r="M270" s="8" t="s">
        <v>148</v>
      </c>
      <c r="N270" s="8">
        <v>12</v>
      </c>
      <c r="O270" s="17">
        <f t="shared" si="24"/>
        <v>0.0005129739665711965</v>
      </c>
    </row>
    <row r="271" spans="13:15" ht="12.75">
      <c r="M271" s="8" t="s">
        <v>90</v>
      </c>
      <c r="N271" s="8">
        <v>12</v>
      </c>
      <c r="O271" s="17">
        <f t="shared" si="24"/>
        <v>0.0005129739665711965</v>
      </c>
    </row>
    <row r="272" spans="13:15" ht="12.75">
      <c r="M272" s="8" t="s">
        <v>149</v>
      </c>
      <c r="N272" s="8">
        <v>12</v>
      </c>
      <c r="O272" s="17">
        <f t="shared" si="24"/>
        <v>0.0005129739665711965</v>
      </c>
    </row>
    <row r="273" spans="13:15" ht="12.75">
      <c r="M273" s="8" t="s">
        <v>168</v>
      </c>
      <c r="N273" s="8">
        <v>12</v>
      </c>
      <c r="O273" s="17">
        <f t="shared" si="24"/>
        <v>0.0005129739665711965</v>
      </c>
    </row>
    <row r="274" spans="13:15" ht="12.75">
      <c r="M274" s="8" t="s">
        <v>168</v>
      </c>
      <c r="N274" s="8">
        <v>12</v>
      </c>
      <c r="O274" s="17">
        <f t="shared" si="24"/>
        <v>0.0005129739665711965</v>
      </c>
    </row>
    <row r="275" spans="13:14" ht="12.75">
      <c r="M275" s="8"/>
      <c r="N275" s="22"/>
    </row>
    <row r="276" spans="13:14" ht="12.75">
      <c r="M276" s="8"/>
      <c r="N276" s="22"/>
    </row>
    <row r="277" spans="1:15" ht="51">
      <c r="A277" s="1" t="s">
        <v>0</v>
      </c>
      <c r="B277" s="2" t="s">
        <v>1</v>
      </c>
      <c r="C277" s="2" t="s">
        <v>2</v>
      </c>
      <c r="D277" s="2" t="s">
        <v>3</v>
      </c>
      <c r="E277" s="3" t="s">
        <v>4</v>
      </c>
      <c r="F277" s="4" t="s">
        <v>5</v>
      </c>
      <c r="G277" s="4" t="s">
        <v>6</v>
      </c>
      <c r="H277" s="5" t="s">
        <v>7</v>
      </c>
      <c r="I277" s="6" t="s">
        <v>8</v>
      </c>
      <c r="J277" s="1" t="s">
        <v>151</v>
      </c>
      <c r="K277" s="7" t="s">
        <v>9</v>
      </c>
      <c r="L277" s="12" t="s">
        <v>153</v>
      </c>
      <c r="M277" s="1" t="s">
        <v>152</v>
      </c>
      <c r="N277" s="15" t="s">
        <v>10</v>
      </c>
      <c r="O277" s="16" t="s">
        <v>154</v>
      </c>
    </row>
    <row r="278" spans="1:15" ht="12.75">
      <c r="A278" s="8" t="s">
        <v>102</v>
      </c>
      <c r="B278">
        <f>C278+D278</f>
        <v>322</v>
      </c>
      <c r="C278">
        <v>106</v>
      </c>
      <c r="D278" s="18">
        <v>216</v>
      </c>
      <c r="E278" s="14">
        <f>C278/B278</f>
        <v>0.32919254658385094</v>
      </c>
      <c r="F278">
        <f>G278+C278</f>
        <v>268</v>
      </c>
      <c r="G278" s="18">
        <v>162</v>
      </c>
      <c r="H278" s="14">
        <f>C278/F278</f>
        <v>0.39552238805970147</v>
      </c>
      <c r="I278">
        <f>F278-B278</f>
        <v>-54</v>
      </c>
      <c r="J278" s="8" t="s">
        <v>12</v>
      </c>
      <c r="K278" s="8">
        <v>46</v>
      </c>
      <c r="L278" s="13">
        <f>K278/$B$278</f>
        <v>0.14285714285714285</v>
      </c>
      <c r="M278" s="8" t="s">
        <v>12</v>
      </c>
      <c r="N278" s="8">
        <v>21</v>
      </c>
      <c r="O278" s="17">
        <f>N278/$F$278</f>
        <v>0.07835820895522388</v>
      </c>
    </row>
    <row r="279" spans="10:15" ht="12.75">
      <c r="J279" s="8" t="s">
        <v>13</v>
      </c>
      <c r="K279" s="8">
        <v>38</v>
      </c>
      <c r="L279" s="13">
        <f>K279/$B$278</f>
        <v>0.11801242236024845</v>
      </c>
      <c r="M279" s="8" t="s">
        <v>115</v>
      </c>
      <c r="N279" s="8">
        <v>18</v>
      </c>
      <c r="O279" s="17">
        <f>N279/$F$278</f>
        <v>0.06716417910447761</v>
      </c>
    </row>
    <row r="280" spans="10:15" ht="12.75">
      <c r="J280" s="8" t="s">
        <v>14</v>
      </c>
      <c r="K280" s="8">
        <v>33</v>
      </c>
      <c r="L280" s="13">
        <f>K280/$B$278</f>
        <v>0.10248447204968944</v>
      </c>
      <c r="M280" s="8" t="s">
        <v>13</v>
      </c>
      <c r="N280" s="8">
        <v>15</v>
      </c>
      <c r="O280" s="17">
        <f>N280/$F$278</f>
        <v>0.055970149253731345</v>
      </c>
    </row>
    <row r="281" spans="10:14" ht="12.75">
      <c r="J281" s="8" t="s">
        <v>115</v>
      </c>
      <c r="K281" s="8">
        <v>18</v>
      </c>
      <c r="L281" s="13">
        <f>K281/$B$278</f>
        <v>0.055900621118012424</v>
      </c>
      <c r="M281" s="8"/>
      <c r="N281" s="22"/>
    </row>
    <row r="284" spans="1:15" ht="51">
      <c r="A284" s="1" t="s">
        <v>0</v>
      </c>
      <c r="B284" s="2" t="s">
        <v>1</v>
      </c>
      <c r="C284" s="2" t="s">
        <v>2</v>
      </c>
      <c r="D284" s="2" t="s">
        <v>3</v>
      </c>
      <c r="E284" s="3" t="s">
        <v>4</v>
      </c>
      <c r="F284" s="4" t="s">
        <v>5</v>
      </c>
      <c r="G284" s="4" t="s">
        <v>6</v>
      </c>
      <c r="H284" s="5" t="s">
        <v>7</v>
      </c>
      <c r="I284" s="6" t="s">
        <v>8</v>
      </c>
      <c r="J284" s="1" t="s">
        <v>151</v>
      </c>
      <c r="K284" s="7" t="s">
        <v>9</v>
      </c>
      <c r="L284" s="12" t="s">
        <v>153</v>
      </c>
      <c r="M284" s="1" t="s">
        <v>152</v>
      </c>
      <c r="N284" s="15" t="s">
        <v>10</v>
      </c>
      <c r="O284" s="16" t="s">
        <v>154</v>
      </c>
    </row>
    <row r="285" spans="1:15" ht="12.75">
      <c r="A285" s="8" t="s">
        <v>59</v>
      </c>
      <c r="B285">
        <f>C285+D285</f>
        <v>509</v>
      </c>
      <c r="C285">
        <v>138</v>
      </c>
      <c r="D285" s="18">
        <v>371</v>
      </c>
      <c r="E285" s="14">
        <f>C285/B285</f>
        <v>0.27111984282907664</v>
      </c>
      <c r="F285">
        <f>G285+C285</f>
        <v>351</v>
      </c>
      <c r="G285" s="18">
        <v>213</v>
      </c>
      <c r="H285" s="14">
        <f>C285/F285</f>
        <v>0.39316239316239315</v>
      </c>
      <c r="I285">
        <f>F285-B285</f>
        <v>-158</v>
      </c>
      <c r="J285" s="8" t="s">
        <v>12</v>
      </c>
      <c r="K285" s="8">
        <v>131</v>
      </c>
      <c r="L285" s="13">
        <f>K285/$B$285</f>
        <v>0.25736738703339884</v>
      </c>
      <c r="M285" s="8" t="s">
        <v>12</v>
      </c>
      <c r="N285" s="8">
        <v>66</v>
      </c>
      <c r="O285" s="17">
        <f>N285/$F$285</f>
        <v>0.18803418803418803</v>
      </c>
    </row>
    <row r="286" spans="10:15" ht="12.75">
      <c r="J286" s="8" t="s">
        <v>13</v>
      </c>
      <c r="K286" s="8">
        <v>78</v>
      </c>
      <c r="L286" s="13">
        <f>K286/$B$285</f>
        <v>0.15324165029469547</v>
      </c>
      <c r="M286" s="8" t="s">
        <v>14</v>
      </c>
      <c r="N286" s="8">
        <v>30</v>
      </c>
      <c r="O286" s="17">
        <f>N286/$F$285</f>
        <v>0.08547008547008547</v>
      </c>
    </row>
    <row r="287" spans="10:15" ht="12.75">
      <c r="J287" s="8" t="s">
        <v>14</v>
      </c>
      <c r="K287" s="8">
        <v>57</v>
      </c>
      <c r="L287" s="13">
        <f>K287/$B$285</f>
        <v>0.11198428290766209</v>
      </c>
      <c r="M287" s="8" t="s">
        <v>13</v>
      </c>
      <c r="N287" s="8">
        <v>15</v>
      </c>
      <c r="O287" s="17">
        <f>N287/$F$285</f>
        <v>0.042735042735042736</v>
      </c>
    </row>
    <row r="288" spans="13:15" ht="12.75">
      <c r="M288" s="8" t="s">
        <v>22</v>
      </c>
      <c r="N288" s="8">
        <v>15</v>
      </c>
      <c r="O288" s="17">
        <f>N288/$F$285</f>
        <v>0.042735042735042736</v>
      </c>
    </row>
    <row r="289" spans="13:14" ht="12.75">
      <c r="M289" s="8"/>
      <c r="N289" s="22"/>
    </row>
    <row r="290" spans="1:15" ht="51">
      <c r="A290" s="1" t="s">
        <v>0</v>
      </c>
      <c r="B290" s="2" t="s">
        <v>1</v>
      </c>
      <c r="C290" s="2" t="s">
        <v>2</v>
      </c>
      <c r="D290" s="2" t="s">
        <v>3</v>
      </c>
      <c r="E290" s="3" t="s">
        <v>4</v>
      </c>
      <c r="F290" s="4" t="s">
        <v>5</v>
      </c>
      <c r="G290" s="4" t="s">
        <v>6</v>
      </c>
      <c r="H290" s="5" t="s">
        <v>7</v>
      </c>
      <c r="I290" s="6" t="s">
        <v>8</v>
      </c>
      <c r="J290" s="1" t="s">
        <v>151</v>
      </c>
      <c r="K290" s="7" t="s">
        <v>9</v>
      </c>
      <c r="L290" s="12" t="s">
        <v>153</v>
      </c>
      <c r="M290" s="1" t="s">
        <v>152</v>
      </c>
      <c r="N290" s="15" t="s">
        <v>10</v>
      </c>
      <c r="O290" s="16" t="s">
        <v>154</v>
      </c>
    </row>
    <row r="291" spans="1:15" ht="12.75">
      <c r="A291" s="8" t="s">
        <v>34</v>
      </c>
      <c r="B291">
        <f>C291+D291</f>
        <v>1088</v>
      </c>
      <c r="C291">
        <v>267</v>
      </c>
      <c r="D291" s="18">
        <v>821</v>
      </c>
      <c r="E291" s="14">
        <f>C291/B291</f>
        <v>0.24540441176470587</v>
      </c>
      <c r="F291">
        <f>G291+C291</f>
        <v>772</v>
      </c>
      <c r="G291" s="18">
        <v>505</v>
      </c>
      <c r="H291" s="14">
        <f>C291/F291</f>
        <v>0.34585492227979275</v>
      </c>
      <c r="I291">
        <f>F291-B291</f>
        <v>-316</v>
      </c>
      <c r="J291" s="8" t="s">
        <v>12</v>
      </c>
      <c r="K291" s="8">
        <v>155</v>
      </c>
      <c r="L291" s="13">
        <f>K291/$B$291</f>
        <v>0.14246323529411764</v>
      </c>
      <c r="M291" s="8" t="s">
        <v>115</v>
      </c>
      <c r="N291" s="8">
        <v>102</v>
      </c>
      <c r="O291" s="17">
        <f aca="true" t="shared" si="25" ref="O291:O299">N291/$F$291</f>
        <v>0.13212435233160622</v>
      </c>
    </row>
    <row r="292" spans="10:15" ht="12.75">
      <c r="J292" s="8" t="s">
        <v>13</v>
      </c>
      <c r="K292" s="8">
        <v>128</v>
      </c>
      <c r="L292" s="13">
        <f aca="true" t="shared" si="26" ref="L292:L303">K292/$B$291</f>
        <v>0.11764705882352941</v>
      </c>
      <c r="M292" s="8" t="s">
        <v>12</v>
      </c>
      <c r="N292" s="8">
        <v>60</v>
      </c>
      <c r="O292" s="17">
        <f t="shared" si="25"/>
        <v>0.07772020725388601</v>
      </c>
    </row>
    <row r="293" spans="10:15" ht="12.75">
      <c r="J293" s="8" t="s">
        <v>115</v>
      </c>
      <c r="K293" s="8">
        <v>87</v>
      </c>
      <c r="L293" s="13">
        <f t="shared" si="26"/>
        <v>0.07996323529411764</v>
      </c>
      <c r="M293" s="8" t="s">
        <v>13</v>
      </c>
      <c r="N293" s="8">
        <v>33</v>
      </c>
      <c r="O293" s="17">
        <f t="shared" si="25"/>
        <v>0.042746113989637305</v>
      </c>
    </row>
    <row r="294" spans="10:15" ht="12.75">
      <c r="J294" s="8" t="s">
        <v>14</v>
      </c>
      <c r="K294" s="8">
        <v>66</v>
      </c>
      <c r="L294" s="13">
        <f t="shared" si="26"/>
        <v>0.06066176470588235</v>
      </c>
      <c r="M294" s="8" t="s">
        <v>15</v>
      </c>
      <c r="N294" s="8">
        <v>32</v>
      </c>
      <c r="O294" s="17">
        <f t="shared" si="25"/>
        <v>0.04145077720207254</v>
      </c>
    </row>
    <row r="295" spans="10:15" ht="12.75">
      <c r="J295" s="8" t="s">
        <v>40</v>
      </c>
      <c r="K295" s="8">
        <v>26</v>
      </c>
      <c r="L295" s="13">
        <f t="shared" si="26"/>
        <v>0.02389705882352941</v>
      </c>
      <c r="M295" s="8" t="s">
        <v>25</v>
      </c>
      <c r="N295" s="8">
        <v>30</v>
      </c>
      <c r="O295" s="17">
        <f t="shared" si="25"/>
        <v>0.038860103626943004</v>
      </c>
    </row>
    <row r="296" spans="10:15" ht="12.75">
      <c r="J296" s="8" t="s">
        <v>23</v>
      </c>
      <c r="K296" s="8">
        <v>21</v>
      </c>
      <c r="L296" s="13">
        <f t="shared" si="26"/>
        <v>0.019301470588235295</v>
      </c>
      <c r="M296" s="8" t="s">
        <v>22</v>
      </c>
      <c r="N296" s="8">
        <v>25</v>
      </c>
      <c r="O296" s="17">
        <f t="shared" si="25"/>
        <v>0.03238341968911917</v>
      </c>
    </row>
    <row r="297" spans="10:15" ht="12.75">
      <c r="J297" s="8" t="s">
        <v>52</v>
      </c>
      <c r="K297" s="8">
        <v>21</v>
      </c>
      <c r="L297" s="13">
        <f t="shared" si="26"/>
        <v>0.019301470588235295</v>
      </c>
      <c r="M297" s="8" t="s">
        <v>16</v>
      </c>
      <c r="N297" s="8">
        <v>21</v>
      </c>
      <c r="O297" s="17">
        <f t="shared" si="25"/>
        <v>0.027202072538860103</v>
      </c>
    </row>
    <row r="298" spans="10:15" ht="12.75">
      <c r="J298" s="8" t="s">
        <v>41</v>
      </c>
      <c r="K298" s="8">
        <v>15</v>
      </c>
      <c r="L298" s="13">
        <f t="shared" si="26"/>
        <v>0.013786764705882353</v>
      </c>
      <c r="M298" s="8" t="s">
        <v>52</v>
      </c>
      <c r="N298" s="8">
        <v>18</v>
      </c>
      <c r="O298" s="17">
        <f t="shared" si="25"/>
        <v>0.023316062176165803</v>
      </c>
    </row>
    <row r="299" spans="10:15" ht="12.75">
      <c r="J299" s="8" t="s">
        <v>103</v>
      </c>
      <c r="K299" s="8">
        <v>13</v>
      </c>
      <c r="L299" s="13">
        <f t="shared" si="26"/>
        <v>0.011948529411764705</v>
      </c>
      <c r="M299" s="8" t="s">
        <v>41</v>
      </c>
      <c r="N299" s="8">
        <v>12</v>
      </c>
      <c r="O299" s="17">
        <f t="shared" si="25"/>
        <v>0.015544041450777202</v>
      </c>
    </row>
    <row r="300" spans="10:12" ht="12.75">
      <c r="J300" s="8" t="s">
        <v>104</v>
      </c>
      <c r="K300" s="8">
        <v>12</v>
      </c>
      <c r="L300" s="13">
        <f t="shared" si="26"/>
        <v>0.011029411764705883</v>
      </c>
    </row>
    <row r="301" spans="10:12" ht="12.75">
      <c r="J301" s="8" t="s">
        <v>37</v>
      </c>
      <c r="K301" s="8">
        <v>12</v>
      </c>
      <c r="L301" s="13">
        <f t="shared" si="26"/>
        <v>0.011029411764705883</v>
      </c>
    </row>
    <row r="302" spans="10:12" ht="12.75">
      <c r="J302" s="8" t="s">
        <v>49</v>
      </c>
      <c r="K302" s="8">
        <v>12</v>
      </c>
      <c r="L302" s="13">
        <f t="shared" si="26"/>
        <v>0.011029411764705883</v>
      </c>
    </row>
    <row r="303" spans="10:12" ht="12.75">
      <c r="J303" s="8" t="s">
        <v>15</v>
      </c>
      <c r="K303" s="8">
        <v>12</v>
      </c>
      <c r="L303" s="13">
        <f t="shared" si="26"/>
        <v>0.011029411764705883</v>
      </c>
    </row>
    <row r="304" ht="12.75">
      <c r="M304" s="11"/>
    </row>
    <row r="306" spans="1:15" ht="51">
      <c r="A306" s="1" t="s">
        <v>0</v>
      </c>
      <c r="B306" s="2" t="s">
        <v>1</v>
      </c>
      <c r="C306" s="2" t="s">
        <v>2</v>
      </c>
      <c r="D306" s="2" t="s">
        <v>3</v>
      </c>
      <c r="E306" s="3" t="s">
        <v>4</v>
      </c>
      <c r="F306" s="4" t="s">
        <v>5</v>
      </c>
      <c r="G306" s="4" t="s">
        <v>6</v>
      </c>
      <c r="H306" s="5" t="s">
        <v>7</v>
      </c>
      <c r="I306" s="6" t="s">
        <v>8</v>
      </c>
      <c r="J306" s="1" t="s">
        <v>151</v>
      </c>
      <c r="K306" s="7" t="s">
        <v>9</v>
      </c>
      <c r="L306" s="12" t="s">
        <v>153</v>
      </c>
      <c r="M306" s="1" t="s">
        <v>152</v>
      </c>
      <c r="N306" s="15" t="s">
        <v>10</v>
      </c>
      <c r="O306" s="16" t="s">
        <v>154</v>
      </c>
    </row>
    <row r="307" spans="1:15" ht="12.75">
      <c r="A307" s="8" t="s">
        <v>21</v>
      </c>
      <c r="B307">
        <f>C307+D307</f>
        <v>1918</v>
      </c>
      <c r="C307">
        <v>517</v>
      </c>
      <c r="D307" s="18">
        <v>1401</v>
      </c>
      <c r="E307" s="14">
        <f>C307/B307</f>
        <v>0.26955161626694474</v>
      </c>
      <c r="F307">
        <f>G307+C307</f>
        <v>1406</v>
      </c>
      <c r="G307" s="18">
        <v>889</v>
      </c>
      <c r="H307" s="14">
        <f>C307/F307</f>
        <v>0.36770981507823614</v>
      </c>
      <c r="I307">
        <f>F307-B307</f>
        <v>-512</v>
      </c>
      <c r="J307" s="8" t="s">
        <v>12</v>
      </c>
      <c r="K307" s="8">
        <v>149</v>
      </c>
      <c r="L307" s="13">
        <f>K307/$B$307</f>
        <v>0.07768508863399375</v>
      </c>
      <c r="M307" s="8" t="s">
        <v>115</v>
      </c>
      <c r="N307" s="8">
        <v>183</v>
      </c>
      <c r="O307" s="17">
        <f>N307/$F$307</f>
        <v>0.1301564722617354</v>
      </c>
    </row>
    <row r="308" spans="10:15" ht="12.75">
      <c r="J308" s="8" t="s">
        <v>14</v>
      </c>
      <c r="K308" s="8">
        <v>138</v>
      </c>
      <c r="L308" s="13">
        <f aca="true" t="shared" si="27" ref="L308:L323">K308/$B$307</f>
        <v>0.07194994786235662</v>
      </c>
      <c r="M308" s="8" t="s">
        <v>15</v>
      </c>
      <c r="N308" s="8">
        <v>60</v>
      </c>
      <c r="O308" s="17">
        <f aca="true" t="shared" si="28" ref="O308:O314">N308/$F$307</f>
        <v>0.04267425320056899</v>
      </c>
    </row>
    <row r="309" spans="10:15" ht="12.75">
      <c r="J309" s="8" t="s">
        <v>115</v>
      </c>
      <c r="K309" s="8">
        <v>123</v>
      </c>
      <c r="L309" s="13">
        <f t="shared" si="27"/>
        <v>0.06412930135557873</v>
      </c>
      <c r="M309" s="8" t="s">
        <v>101</v>
      </c>
      <c r="N309" s="8">
        <v>48</v>
      </c>
      <c r="O309" s="17">
        <f t="shared" si="28"/>
        <v>0.034139402560455195</v>
      </c>
    </row>
    <row r="310" spans="10:15" ht="12.75">
      <c r="J310" s="8" t="s">
        <v>13</v>
      </c>
      <c r="K310" s="8">
        <v>113</v>
      </c>
      <c r="L310" s="13">
        <f t="shared" si="27"/>
        <v>0.058915537017726796</v>
      </c>
      <c r="M310" s="8" t="s">
        <v>110</v>
      </c>
      <c r="N310" s="8">
        <v>42</v>
      </c>
      <c r="O310" s="17">
        <f t="shared" si="28"/>
        <v>0.029871977240398292</v>
      </c>
    </row>
    <row r="311" spans="10:15" ht="12.75">
      <c r="J311" s="8" t="s">
        <v>16</v>
      </c>
      <c r="K311" s="8">
        <v>93</v>
      </c>
      <c r="L311" s="13">
        <f t="shared" si="27"/>
        <v>0.048488008342022944</v>
      </c>
      <c r="M311" s="8" t="s">
        <v>12</v>
      </c>
      <c r="N311" s="8">
        <v>30</v>
      </c>
      <c r="O311" s="17">
        <f t="shared" si="28"/>
        <v>0.021337126600284494</v>
      </c>
    </row>
    <row r="312" spans="10:15" ht="12.75">
      <c r="J312" s="8" t="s">
        <v>164</v>
      </c>
      <c r="K312" s="8">
        <v>52</v>
      </c>
      <c r="L312" s="13">
        <f t="shared" si="27"/>
        <v>0.027111574556830033</v>
      </c>
      <c r="M312" s="8" t="s">
        <v>105</v>
      </c>
      <c r="N312" s="8">
        <v>21</v>
      </c>
      <c r="O312" s="17">
        <f t="shared" si="28"/>
        <v>0.014935988620199146</v>
      </c>
    </row>
    <row r="313" spans="10:15" ht="12.75">
      <c r="J313" s="8" t="s">
        <v>15</v>
      </c>
      <c r="K313" s="8">
        <v>46</v>
      </c>
      <c r="L313" s="13">
        <f t="shared" si="27"/>
        <v>0.023983315954118872</v>
      </c>
      <c r="M313" s="8" t="s">
        <v>164</v>
      </c>
      <c r="N313" s="8">
        <v>18</v>
      </c>
      <c r="O313" s="17">
        <f t="shared" si="28"/>
        <v>0.012802275960170697</v>
      </c>
    </row>
    <row r="314" spans="10:15" ht="12.75">
      <c r="J314" s="8" t="s">
        <v>19</v>
      </c>
      <c r="K314" s="8">
        <v>39</v>
      </c>
      <c r="L314" s="13">
        <f t="shared" si="27"/>
        <v>0.020333680917622523</v>
      </c>
      <c r="M314" s="8" t="s">
        <v>20</v>
      </c>
      <c r="N314" s="8">
        <v>15</v>
      </c>
      <c r="O314" s="17">
        <f t="shared" si="28"/>
        <v>0.010668563300142247</v>
      </c>
    </row>
    <row r="315" spans="10:15" ht="12.75">
      <c r="J315" s="8" t="s">
        <v>38</v>
      </c>
      <c r="K315" s="8">
        <v>36</v>
      </c>
      <c r="L315" s="13">
        <f t="shared" si="27"/>
        <v>0.018769551616266946</v>
      </c>
      <c r="M315" s="8" t="s">
        <v>13</v>
      </c>
      <c r="N315" s="8">
        <v>15</v>
      </c>
      <c r="O315" s="17">
        <f aca="true" t="shared" si="29" ref="O315:O320">N315/$F$307</f>
        <v>0.010668563300142247</v>
      </c>
    </row>
    <row r="316" spans="10:15" ht="12.75">
      <c r="J316" s="8" t="s">
        <v>40</v>
      </c>
      <c r="K316" s="8">
        <v>24</v>
      </c>
      <c r="L316" s="13">
        <f t="shared" si="27"/>
        <v>0.01251303441084463</v>
      </c>
      <c r="M316" s="8" t="s">
        <v>150</v>
      </c>
      <c r="N316" s="8">
        <v>15</v>
      </c>
      <c r="O316" s="17">
        <f t="shared" si="29"/>
        <v>0.010668563300142247</v>
      </c>
    </row>
    <row r="317" spans="10:15" ht="12.75">
      <c r="J317" s="8" t="s">
        <v>29</v>
      </c>
      <c r="K317" s="8">
        <v>21</v>
      </c>
      <c r="L317" s="13">
        <f t="shared" si="27"/>
        <v>0.010948905109489052</v>
      </c>
      <c r="M317" s="8" t="s">
        <v>90</v>
      </c>
      <c r="N317" s="8">
        <v>12</v>
      </c>
      <c r="O317" s="17">
        <f t="shared" si="29"/>
        <v>0.008534850640113799</v>
      </c>
    </row>
    <row r="318" spans="10:14" ht="12.75">
      <c r="J318" s="8" t="s">
        <v>105</v>
      </c>
      <c r="K318" s="8">
        <v>18</v>
      </c>
      <c r="L318" s="13">
        <f t="shared" si="27"/>
        <v>0.009384775808133473</v>
      </c>
      <c r="M318" s="8"/>
      <c r="N318" s="8"/>
    </row>
    <row r="319" spans="10:14" ht="12.75">
      <c r="J319" s="8" t="s">
        <v>155</v>
      </c>
      <c r="K319" s="8">
        <v>15</v>
      </c>
      <c r="L319" s="13">
        <f t="shared" si="27"/>
        <v>0.007820646506777894</v>
      </c>
      <c r="M319" s="8"/>
      <c r="N319" s="8"/>
    </row>
    <row r="320" spans="10:14" ht="12.75">
      <c r="J320" s="8" t="s">
        <v>33</v>
      </c>
      <c r="K320" s="8">
        <v>15</v>
      </c>
      <c r="L320" s="13">
        <f t="shared" si="27"/>
        <v>0.007820646506777894</v>
      </c>
      <c r="M320" s="8"/>
      <c r="N320" s="8"/>
    </row>
    <row r="321" spans="10:12" ht="12.75">
      <c r="J321" s="8" t="s">
        <v>37</v>
      </c>
      <c r="K321" s="8">
        <v>12</v>
      </c>
      <c r="L321" s="13">
        <f t="shared" si="27"/>
        <v>0.006256517205422315</v>
      </c>
    </row>
    <row r="322" spans="10:12" ht="12.75">
      <c r="J322" s="8" t="s">
        <v>90</v>
      </c>
      <c r="K322" s="8">
        <v>12</v>
      </c>
      <c r="L322" s="13">
        <f t="shared" si="27"/>
        <v>0.006256517205422315</v>
      </c>
    </row>
    <row r="323" ht="12.75">
      <c r="J323" s="8"/>
    </row>
    <row r="326" spans="1:15" ht="51">
      <c r="A326" s="1" t="s">
        <v>0</v>
      </c>
      <c r="B326" s="2" t="s">
        <v>1</v>
      </c>
      <c r="C326" s="2" t="s">
        <v>2</v>
      </c>
      <c r="D326" s="2" t="s">
        <v>3</v>
      </c>
      <c r="E326" s="3" t="s">
        <v>4</v>
      </c>
      <c r="F326" s="4" t="s">
        <v>5</v>
      </c>
      <c r="G326" s="4" t="s">
        <v>6</v>
      </c>
      <c r="H326" s="5" t="s">
        <v>7</v>
      </c>
      <c r="I326" s="6" t="s">
        <v>8</v>
      </c>
      <c r="J326" s="1" t="s">
        <v>151</v>
      </c>
      <c r="K326" s="7" t="s">
        <v>9</v>
      </c>
      <c r="L326" s="12" t="s">
        <v>153</v>
      </c>
      <c r="M326" s="1" t="s">
        <v>152</v>
      </c>
      <c r="N326" s="15" t="s">
        <v>10</v>
      </c>
      <c r="O326" s="16" t="s">
        <v>154</v>
      </c>
    </row>
    <row r="327" spans="1:15" ht="12.75">
      <c r="A327" s="8" t="s">
        <v>106</v>
      </c>
      <c r="B327">
        <f>C327+D327</f>
        <v>1158</v>
      </c>
      <c r="C327">
        <v>284</v>
      </c>
      <c r="D327" s="18">
        <v>874</v>
      </c>
      <c r="E327" s="14">
        <f>C327/B327</f>
        <v>0.2452504317789292</v>
      </c>
      <c r="F327">
        <f>G327+C327</f>
        <v>578</v>
      </c>
      <c r="G327" s="18">
        <v>294</v>
      </c>
      <c r="H327" s="14">
        <f>C327/F327</f>
        <v>0.4913494809688581</v>
      </c>
      <c r="I327">
        <f>F327-B327</f>
        <v>-580</v>
      </c>
      <c r="J327" s="8" t="s">
        <v>14</v>
      </c>
      <c r="K327" s="8">
        <v>174</v>
      </c>
      <c r="L327" s="13">
        <f>K327/$B$327</f>
        <v>0.15025906735751296</v>
      </c>
      <c r="M327" s="8" t="s">
        <v>12</v>
      </c>
      <c r="N327" s="8">
        <v>60</v>
      </c>
      <c r="O327" s="17">
        <f aca="true" t="shared" si="30" ref="O327:O332">N327/$F$327</f>
        <v>0.10380622837370242</v>
      </c>
    </row>
    <row r="328" spans="10:15" ht="12.75">
      <c r="J328" s="8" t="s">
        <v>12</v>
      </c>
      <c r="K328" s="8">
        <v>105</v>
      </c>
      <c r="L328" s="13">
        <f aca="true" t="shared" si="31" ref="L328:L340">K328/$B$327</f>
        <v>0.09067357512953368</v>
      </c>
      <c r="M328" s="8" t="s">
        <v>16</v>
      </c>
      <c r="N328" s="8">
        <v>21</v>
      </c>
      <c r="O328" s="17">
        <f t="shared" si="30"/>
        <v>0.03633217993079585</v>
      </c>
    </row>
    <row r="329" spans="10:15" ht="12.75">
      <c r="J329" s="8" t="s">
        <v>13</v>
      </c>
      <c r="K329" s="8">
        <v>83</v>
      </c>
      <c r="L329" s="13">
        <f t="shared" si="31"/>
        <v>0.07167530224525043</v>
      </c>
      <c r="M329" s="8" t="s">
        <v>33</v>
      </c>
      <c r="N329" s="8">
        <v>21</v>
      </c>
      <c r="O329" s="17">
        <f t="shared" si="30"/>
        <v>0.03633217993079585</v>
      </c>
    </row>
    <row r="330" spans="10:15" ht="12.75">
      <c r="J330" s="8" t="s">
        <v>32</v>
      </c>
      <c r="K330" s="8">
        <v>54</v>
      </c>
      <c r="L330" s="13">
        <f t="shared" si="31"/>
        <v>0.046632124352331605</v>
      </c>
      <c r="M330" s="8" t="s">
        <v>13</v>
      </c>
      <c r="N330" s="8">
        <v>12</v>
      </c>
      <c r="O330" s="17">
        <f t="shared" si="30"/>
        <v>0.020761245674740483</v>
      </c>
    </row>
    <row r="331" spans="10:15" ht="12.75">
      <c r="J331" s="8" t="s">
        <v>33</v>
      </c>
      <c r="K331" s="8">
        <v>33</v>
      </c>
      <c r="L331" s="13">
        <f t="shared" si="31"/>
        <v>0.02849740932642487</v>
      </c>
      <c r="M331" s="8" t="s">
        <v>14</v>
      </c>
      <c r="N331" s="8">
        <v>12</v>
      </c>
      <c r="O331" s="17">
        <f t="shared" si="30"/>
        <v>0.020761245674740483</v>
      </c>
    </row>
    <row r="332" spans="10:15" ht="12.75">
      <c r="J332" s="8" t="s">
        <v>115</v>
      </c>
      <c r="K332" s="8">
        <v>27</v>
      </c>
      <c r="L332" s="13">
        <f t="shared" si="31"/>
        <v>0.023316062176165803</v>
      </c>
      <c r="M332" s="8" t="s">
        <v>22</v>
      </c>
      <c r="N332" s="8">
        <v>12</v>
      </c>
      <c r="O332" s="17">
        <f t="shared" si="30"/>
        <v>0.020761245674740483</v>
      </c>
    </row>
    <row r="333" spans="10:12" ht="12.75">
      <c r="J333" s="8" t="s">
        <v>36</v>
      </c>
      <c r="K333" s="8">
        <v>26</v>
      </c>
      <c r="L333" s="13">
        <f t="shared" si="31"/>
        <v>0.022452504317789293</v>
      </c>
    </row>
    <row r="334" spans="10:12" ht="12.75">
      <c r="J334" s="8" t="s">
        <v>40</v>
      </c>
      <c r="K334" s="8">
        <v>21</v>
      </c>
      <c r="L334" s="13">
        <f t="shared" si="31"/>
        <v>0.018134715025906734</v>
      </c>
    </row>
    <row r="335" spans="10:12" ht="12.75">
      <c r="J335" s="8" t="s">
        <v>24</v>
      </c>
      <c r="K335" s="8">
        <v>21</v>
      </c>
      <c r="L335" s="13">
        <f t="shared" si="31"/>
        <v>0.018134715025906734</v>
      </c>
    </row>
    <row r="336" spans="10:12" ht="12.75">
      <c r="J336" s="8" t="s">
        <v>39</v>
      </c>
      <c r="K336" s="8">
        <v>18</v>
      </c>
      <c r="L336" s="13">
        <f t="shared" si="31"/>
        <v>0.015544041450777202</v>
      </c>
    </row>
    <row r="337" spans="10:12" ht="12.75">
      <c r="J337" s="8" t="s">
        <v>58</v>
      </c>
      <c r="K337" s="8">
        <v>15</v>
      </c>
      <c r="L337" s="13">
        <f t="shared" si="31"/>
        <v>0.012953367875647668</v>
      </c>
    </row>
    <row r="338" spans="10:12" ht="12.75">
      <c r="J338" s="8" t="s">
        <v>16</v>
      </c>
      <c r="K338" s="8">
        <v>15</v>
      </c>
      <c r="L338" s="13">
        <f t="shared" si="31"/>
        <v>0.012953367875647668</v>
      </c>
    </row>
    <row r="339" spans="10:12" ht="12.75">
      <c r="J339" s="8" t="s">
        <v>43</v>
      </c>
      <c r="K339" s="8">
        <v>12</v>
      </c>
      <c r="L339" s="13">
        <f t="shared" si="31"/>
        <v>0.010362694300518135</v>
      </c>
    </row>
    <row r="340" spans="10:12" ht="12.75">
      <c r="J340" s="8" t="s">
        <v>79</v>
      </c>
      <c r="K340" s="8">
        <v>12</v>
      </c>
      <c r="L340" s="13">
        <f t="shared" si="31"/>
        <v>0.010362694300518135</v>
      </c>
    </row>
    <row r="341" spans="10:11" ht="12.75">
      <c r="J341" s="10"/>
      <c r="K341" s="20"/>
    </row>
    <row r="343" spans="1:15" ht="51">
      <c r="A343" s="1" t="s">
        <v>0</v>
      </c>
      <c r="B343" s="2" t="s">
        <v>1</v>
      </c>
      <c r="C343" s="2" t="s">
        <v>2</v>
      </c>
      <c r="D343" s="2" t="s">
        <v>3</v>
      </c>
      <c r="E343" s="3" t="s">
        <v>4</v>
      </c>
      <c r="F343" s="4" t="s">
        <v>5</v>
      </c>
      <c r="G343" s="4" t="s">
        <v>6</v>
      </c>
      <c r="H343" s="5" t="s">
        <v>7</v>
      </c>
      <c r="I343" s="6" t="s">
        <v>8</v>
      </c>
      <c r="J343" s="1" t="s">
        <v>151</v>
      </c>
      <c r="K343" s="7" t="s">
        <v>9</v>
      </c>
      <c r="L343" s="12" t="s">
        <v>153</v>
      </c>
      <c r="M343" s="1" t="s">
        <v>152</v>
      </c>
      <c r="N343" s="15" t="s">
        <v>10</v>
      </c>
      <c r="O343" s="16" t="s">
        <v>154</v>
      </c>
    </row>
    <row r="344" spans="1:15" ht="12.75">
      <c r="A344" s="8" t="s">
        <v>107</v>
      </c>
      <c r="B344">
        <f>C344+D344</f>
        <v>252</v>
      </c>
      <c r="C344">
        <v>77</v>
      </c>
      <c r="D344" s="18">
        <v>175</v>
      </c>
      <c r="E344" s="14">
        <f>C344/B344</f>
        <v>0.3055555555555556</v>
      </c>
      <c r="F344">
        <f>G344+C344</f>
        <v>272</v>
      </c>
      <c r="G344" s="18">
        <v>195</v>
      </c>
      <c r="H344" s="14">
        <f>C344/F344</f>
        <v>0.28308823529411764</v>
      </c>
      <c r="I344">
        <f>F344-B344</f>
        <v>20</v>
      </c>
      <c r="J344" s="8" t="s">
        <v>13</v>
      </c>
      <c r="K344" s="8">
        <v>43</v>
      </c>
      <c r="L344" s="13">
        <f>K344/$B$344</f>
        <v>0.17063492063492064</v>
      </c>
      <c r="M344" s="8" t="s">
        <v>12</v>
      </c>
      <c r="N344" s="8">
        <v>45</v>
      </c>
      <c r="O344" s="17">
        <f>N344/$F$344</f>
        <v>0.16544117647058823</v>
      </c>
    </row>
    <row r="345" spans="10:15" ht="12.75">
      <c r="J345" s="8" t="s">
        <v>12</v>
      </c>
      <c r="K345" s="8">
        <v>42</v>
      </c>
      <c r="L345" s="13">
        <f>K345/$B$344</f>
        <v>0.16666666666666666</v>
      </c>
      <c r="M345" s="8" t="s">
        <v>13</v>
      </c>
      <c r="N345" s="8">
        <v>36</v>
      </c>
      <c r="O345" s="17">
        <f>N345/$F$344</f>
        <v>0.1323529411764706</v>
      </c>
    </row>
    <row r="346" spans="10:14" ht="12.75">
      <c r="J346" s="8" t="s">
        <v>14</v>
      </c>
      <c r="K346" s="8">
        <v>39</v>
      </c>
      <c r="L346" s="13">
        <f>K346/$B$344</f>
        <v>0.15476190476190477</v>
      </c>
      <c r="M346" s="8"/>
      <c r="N346" s="22"/>
    </row>
    <row r="348" spans="10:11" ht="12.75">
      <c r="J348" s="10"/>
      <c r="K348" s="20"/>
    </row>
    <row r="349" spans="1:15" ht="51">
      <c r="A349" s="1" t="s">
        <v>0</v>
      </c>
      <c r="B349" s="2" t="s">
        <v>1</v>
      </c>
      <c r="C349" s="2" t="s">
        <v>2</v>
      </c>
      <c r="D349" s="2" t="s">
        <v>3</v>
      </c>
      <c r="E349" s="3" t="s">
        <v>4</v>
      </c>
      <c r="F349" s="4" t="s">
        <v>5</v>
      </c>
      <c r="G349" s="4" t="s">
        <v>6</v>
      </c>
      <c r="H349" s="5" t="s">
        <v>7</v>
      </c>
      <c r="I349" s="6" t="s">
        <v>8</v>
      </c>
      <c r="J349" s="1" t="s">
        <v>151</v>
      </c>
      <c r="K349" s="7" t="s">
        <v>9</v>
      </c>
      <c r="L349" s="12" t="s">
        <v>153</v>
      </c>
      <c r="M349" s="1" t="s">
        <v>152</v>
      </c>
      <c r="N349" s="15" t="s">
        <v>10</v>
      </c>
      <c r="O349" s="16" t="s">
        <v>154</v>
      </c>
    </row>
    <row r="350" spans="1:15" ht="12.75">
      <c r="A350" s="8" t="s">
        <v>35</v>
      </c>
      <c r="B350">
        <f>C350+D350</f>
        <v>468</v>
      </c>
      <c r="C350">
        <v>105</v>
      </c>
      <c r="D350" s="18">
        <v>363</v>
      </c>
      <c r="E350" s="14">
        <f>C350/B350</f>
        <v>0.22435897435897437</v>
      </c>
      <c r="F350">
        <f>G350+C350</f>
        <v>408</v>
      </c>
      <c r="G350" s="18">
        <v>303</v>
      </c>
      <c r="H350" s="14">
        <f>C350/F350</f>
        <v>0.25735294117647056</v>
      </c>
      <c r="I350">
        <f>F350-B350</f>
        <v>-60</v>
      </c>
      <c r="J350" s="8" t="s">
        <v>12</v>
      </c>
      <c r="K350" s="8">
        <v>89</v>
      </c>
      <c r="L350" s="13">
        <f aca="true" t="shared" si="32" ref="L350:L355">K350/$B$350</f>
        <v>0.19017094017094016</v>
      </c>
      <c r="M350" s="8" t="s">
        <v>115</v>
      </c>
      <c r="N350" s="8">
        <v>60</v>
      </c>
      <c r="O350" s="17">
        <f aca="true" t="shared" si="33" ref="O350:O355">N350/$F$350</f>
        <v>0.14705882352941177</v>
      </c>
    </row>
    <row r="351" spans="10:15" ht="12.75">
      <c r="J351" s="8" t="s">
        <v>14</v>
      </c>
      <c r="K351" s="8">
        <v>57</v>
      </c>
      <c r="L351" s="13">
        <f t="shared" si="32"/>
        <v>0.12179487179487179</v>
      </c>
      <c r="M351" s="8" t="s">
        <v>12</v>
      </c>
      <c r="N351" s="8">
        <v>57</v>
      </c>
      <c r="O351" s="17">
        <f t="shared" si="33"/>
        <v>0.13970588235294118</v>
      </c>
    </row>
    <row r="352" spans="10:15" ht="12.75">
      <c r="J352" s="8" t="s">
        <v>13</v>
      </c>
      <c r="K352" s="8">
        <v>52</v>
      </c>
      <c r="L352" s="13">
        <f t="shared" si="32"/>
        <v>0.1111111111111111</v>
      </c>
      <c r="M352" s="8" t="s">
        <v>16</v>
      </c>
      <c r="N352" s="8">
        <v>21</v>
      </c>
      <c r="O352" s="17">
        <f t="shared" si="33"/>
        <v>0.051470588235294115</v>
      </c>
    </row>
    <row r="353" spans="10:15" ht="12.75">
      <c r="J353" s="8" t="s">
        <v>115</v>
      </c>
      <c r="K353" s="8">
        <v>18</v>
      </c>
      <c r="L353" s="13">
        <f t="shared" si="32"/>
        <v>0.038461538461538464</v>
      </c>
      <c r="M353" s="8" t="s">
        <v>13</v>
      </c>
      <c r="N353" s="8">
        <v>21</v>
      </c>
      <c r="O353" s="17">
        <f t="shared" si="33"/>
        <v>0.051470588235294115</v>
      </c>
    </row>
    <row r="354" spans="10:15" ht="12.75">
      <c r="J354" s="8" t="s">
        <v>40</v>
      </c>
      <c r="K354" s="8">
        <v>18</v>
      </c>
      <c r="L354" s="13">
        <f t="shared" si="32"/>
        <v>0.038461538461538464</v>
      </c>
      <c r="M354" s="8" t="s">
        <v>40</v>
      </c>
      <c r="N354" s="8">
        <v>15</v>
      </c>
      <c r="O354" s="17">
        <f t="shared" si="33"/>
        <v>0.03676470588235294</v>
      </c>
    </row>
    <row r="355" spans="10:15" ht="12.75">
      <c r="J355" s="8" t="s">
        <v>30</v>
      </c>
      <c r="K355" s="8">
        <v>12</v>
      </c>
      <c r="L355" s="13">
        <f t="shared" si="32"/>
        <v>0.02564102564102564</v>
      </c>
      <c r="M355" s="8" t="s">
        <v>22</v>
      </c>
      <c r="N355" s="8">
        <v>12</v>
      </c>
      <c r="O355" s="17">
        <f t="shared" si="33"/>
        <v>0.029411764705882353</v>
      </c>
    </row>
    <row r="358" spans="1:15" ht="51">
      <c r="A358" s="1" t="s">
        <v>0</v>
      </c>
      <c r="B358" s="2" t="s">
        <v>1</v>
      </c>
      <c r="C358" s="2" t="s">
        <v>2</v>
      </c>
      <c r="D358" s="2" t="s">
        <v>3</v>
      </c>
      <c r="E358" s="3" t="s">
        <v>4</v>
      </c>
      <c r="F358" s="4" t="s">
        <v>5</v>
      </c>
      <c r="G358" s="4" t="s">
        <v>6</v>
      </c>
      <c r="H358" s="5" t="s">
        <v>7</v>
      </c>
      <c r="I358" s="6" t="s">
        <v>8</v>
      </c>
      <c r="J358" s="1" t="s">
        <v>151</v>
      </c>
      <c r="K358" s="7" t="s">
        <v>9</v>
      </c>
      <c r="L358" s="12" t="s">
        <v>153</v>
      </c>
      <c r="M358" s="1" t="s">
        <v>152</v>
      </c>
      <c r="N358" s="15" t="s">
        <v>10</v>
      </c>
      <c r="O358" s="16" t="s">
        <v>154</v>
      </c>
    </row>
    <row r="359" spans="1:15" ht="12.75">
      <c r="A359" s="8" t="s">
        <v>53</v>
      </c>
      <c r="B359">
        <f>C359+D359</f>
        <v>422</v>
      </c>
      <c r="C359">
        <v>102</v>
      </c>
      <c r="D359" s="18">
        <v>320</v>
      </c>
      <c r="E359" s="14">
        <f>C359/B359</f>
        <v>0.24170616113744076</v>
      </c>
      <c r="F359">
        <f>G359+C359</f>
        <v>700</v>
      </c>
      <c r="G359" s="18">
        <v>598</v>
      </c>
      <c r="H359" s="14">
        <f>C359/F359</f>
        <v>0.1457142857142857</v>
      </c>
      <c r="I359">
        <f>F359-B359</f>
        <v>278</v>
      </c>
      <c r="J359" s="8" t="s">
        <v>115</v>
      </c>
      <c r="K359" s="8">
        <v>96</v>
      </c>
      <c r="L359" s="13">
        <f>K359/$B$359</f>
        <v>0.22748815165876776</v>
      </c>
      <c r="M359" s="8" t="s">
        <v>115</v>
      </c>
      <c r="N359" s="8">
        <v>348</v>
      </c>
      <c r="O359" s="17">
        <f aca="true" t="shared" si="34" ref="O359:O364">N359/$F$359</f>
        <v>0.49714285714285716</v>
      </c>
    </row>
    <row r="360" spans="10:15" ht="12.75">
      <c r="J360" s="8" t="s">
        <v>13</v>
      </c>
      <c r="K360" s="8">
        <v>35</v>
      </c>
      <c r="L360" s="13">
        <f aca="true" t="shared" si="35" ref="L360:L366">K360/$B$359</f>
        <v>0.08293838862559241</v>
      </c>
      <c r="M360" s="8" t="s">
        <v>25</v>
      </c>
      <c r="N360" s="8">
        <v>69</v>
      </c>
      <c r="O360" s="17">
        <f t="shared" si="34"/>
        <v>0.09857142857142857</v>
      </c>
    </row>
    <row r="361" spans="10:15" ht="12.75">
      <c r="J361" s="8" t="s">
        <v>14</v>
      </c>
      <c r="K361" s="8">
        <v>33</v>
      </c>
      <c r="L361" s="13">
        <f t="shared" si="35"/>
        <v>0.07819905213270142</v>
      </c>
      <c r="M361" s="8" t="s">
        <v>52</v>
      </c>
      <c r="N361" s="8">
        <v>31</v>
      </c>
      <c r="O361" s="17">
        <f t="shared" si="34"/>
        <v>0.04428571428571428</v>
      </c>
    </row>
    <row r="362" spans="10:15" ht="12.75">
      <c r="J362" s="8" t="s">
        <v>52</v>
      </c>
      <c r="K362" s="8">
        <v>29</v>
      </c>
      <c r="L362" s="13">
        <f t="shared" si="35"/>
        <v>0.06872037914691943</v>
      </c>
      <c r="M362" s="8" t="s">
        <v>12</v>
      </c>
      <c r="N362" s="8">
        <v>18</v>
      </c>
      <c r="O362" s="17">
        <f t="shared" si="34"/>
        <v>0.025714285714285714</v>
      </c>
    </row>
    <row r="363" spans="10:15" ht="12.75">
      <c r="J363" s="8" t="s">
        <v>23</v>
      </c>
      <c r="K363" s="8">
        <v>19</v>
      </c>
      <c r="L363" s="13">
        <f t="shared" si="35"/>
        <v>0.045023696682464455</v>
      </c>
      <c r="M363" s="8" t="s">
        <v>110</v>
      </c>
      <c r="N363" s="8">
        <v>12</v>
      </c>
      <c r="O363" s="17">
        <f t="shared" si="34"/>
        <v>0.017142857142857144</v>
      </c>
    </row>
    <row r="364" spans="10:15" ht="12.75">
      <c r="J364" s="8" t="s">
        <v>12</v>
      </c>
      <c r="K364" s="8">
        <v>15</v>
      </c>
      <c r="L364" s="13">
        <f t="shared" si="35"/>
        <v>0.035545023696682464</v>
      </c>
      <c r="M364" s="8" t="s">
        <v>133</v>
      </c>
      <c r="N364" s="8">
        <v>12</v>
      </c>
      <c r="O364" s="17">
        <f t="shared" si="34"/>
        <v>0.017142857142857144</v>
      </c>
    </row>
    <row r="365" spans="10:12" ht="12.75">
      <c r="J365" s="8" t="s">
        <v>25</v>
      </c>
      <c r="K365" s="8">
        <v>15</v>
      </c>
      <c r="L365" s="13">
        <f t="shared" si="35"/>
        <v>0.035545023696682464</v>
      </c>
    </row>
    <row r="366" spans="10:12" ht="12.75">
      <c r="J366" s="8" t="s">
        <v>61</v>
      </c>
      <c r="K366" s="8">
        <v>12</v>
      </c>
      <c r="L366" s="13">
        <f t="shared" si="35"/>
        <v>0.02843601895734597</v>
      </c>
    </row>
    <row r="369" spans="1:15" ht="51">
      <c r="A369" s="1" t="s">
        <v>0</v>
      </c>
      <c r="B369" s="2" t="s">
        <v>1</v>
      </c>
      <c r="C369" s="2" t="s">
        <v>2</v>
      </c>
      <c r="D369" s="2" t="s">
        <v>3</v>
      </c>
      <c r="E369" s="3" t="s">
        <v>4</v>
      </c>
      <c r="F369" s="4" t="s">
        <v>5</v>
      </c>
      <c r="G369" s="4" t="s">
        <v>6</v>
      </c>
      <c r="H369" s="5" t="s">
        <v>7</v>
      </c>
      <c r="I369" s="6" t="s">
        <v>8</v>
      </c>
      <c r="J369" s="1" t="s">
        <v>151</v>
      </c>
      <c r="K369" s="7" t="s">
        <v>9</v>
      </c>
      <c r="L369" s="12" t="s">
        <v>153</v>
      </c>
      <c r="M369" s="1" t="s">
        <v>152</v>
      </c>
      <c r="N369" s="15" t="s">
        <v>10</v>
      </c>
      <c r="O369" s="16" t="s">
        <v>154</v>
      </c>
    </row>
    <row r="370" spans="1:15" ht="12.75">
      <c r="A370" s="8" t="s">
        <v>22</v>
      </c>
      <c r="B370">
        <f>C370+D370</f>
        <v>4535</v>
      </c>
      <c r="C370">
        <v>962</v>
      </c>
      <c r="D370" s="18">
        <v>3573</v>
      </c>
      <c r="E370" s="14">
        <f>C370/B370</f>
        <v>0.21212789415656008</v>
      </c>
      <c r="F370">
        <f>G370+C370</f>
        <v>1925</v>
      </c>
      <c r="G370" s="18">
        <v>963</v>
      </c>
      <c r="H370" s="14">
        <f>C370/F370</f>
        <v>0.49974025974025976</v>
      </c>
      <c r="I370">
        <f>F370-B370</f>
        <v>-2610</v>
      </c>
      <c r="J370" s="8" t="s">
        <v>12</v>
      </c>
      <c r="K370" s="8">
        <v>1004</v>
      </c>
      <c r="L370" s="13">
        <f>K370/$B$370</f>
        <v>0.22138919514884234</v>
      </c>
      <c r="M370" s="8" t="s">
        <v>12</v>
      </c>
      <c r="N370" s="8">
        <v>238</v>
      </c>
      <c r="O370" s="17">
        <f aca="true" t="shared" si="36" ref="O370:O379">N370/$F$370</f>
        <v>0.12363636363636364</v>
      </c>
    </row>
    <row r="371" spans="10:15" ht="12.75">
      <c r="J371" s="8" t="s">
        <v>13</v>
      </c>
      <c r="K371" s="8">
        <v>669</v>
      </c>
      <c r="L371" s="13">
        <f aca="true" t="shared" si="37" ref="L371:L403">K371/$B$370</f>
        <v>0.14751929437706726</v>
      </c>
      <c r="M371" s="8" t="s">
        <v>115</v>
      </c>
      <c r="N371" s="8">
        <v>183</v>
      </c>
      <c r="O371" s="17">
        <f t="shared" si="36"/>
        <v>0.09506493506493506</v>
      </c>
    </row>
    <row r="372" spans="10:15" ht="12.75">
      <c r="J372" s="8" t="s">
        <v>14</v>
      </c>
      <c r="K372" s="8">
        <v>522</v>
      </c>
      <c r="L372" s="13">
        <f t="shared" si="37"/>
        <v>0.11510474090407938</v>
      </c>
      <c r="M372" s="8" t="s">
        <v>13</v>
      </c>
      <c r="N372" s="8">
        <v>48</v>
      </c>
      <c r="O372" s="17">
        <f t="shared" si="36"/>
        <v>0.024935064935064935</v>
      </c>
    </row>
    <row r="373" spans="10:15" ht="12.75">
      <c r="J373" s="8" t="s">
        <v>40</v>
      </c>
      <c r="K373" s="8">
        <v>169</v>
      </c>
      <c r="L373" s="13">
        <f t="shared" si="37"/>
        <v>0.03726571113561191</v>
      </c>
      <c r="M373" s="8" t="s">
        <v>14</v>
      </c>
      <c r="N373" s="8">
        <v>39</v>
      </c>
      <c r="O373" s="17">
        <f t="shared" si="36"/>
        <v>0.02025974025974026</v>
      </c>
    </row>
    <row r="374" spans="10:15" ht="12.75">
      <c r="J374" s="8" t="s">
        <v>24</v>
      </c>
      <c r="K374" s="8">
        <v>120</v>
      </c>
      <c r="L374" s="13">
        <f t="shared" si="37"/>
        <v>0.026460859977949284</v>
      </c>
      <c r="M374" s="8" t="s">
        <v>15</v>
      </c>
      <c r="N374" s="8">
        <v>39</v>
      </c>
      <c r="O374" s="17">
        <f t="shared" si="36"/>
        <v>0.02025974025974026</v>
      </c>
    </row>
    <row r="375" spans="10:15" ht="12.75">
      <c r="J375" s="8" t="s">
        <v>115</v>
      </c>
      <c r="K375" s="8">
        <v>105</v>
      </c>
      <c r="L375" s="13">
        <f t="shared" si="37"/>
        <v>0.023153252480705624</v>
      </c>
      <c r="M375" s="8" t="s">
        <v>16</v>
      </c>
      <c r="N375" s="8">
        <v>33</v>
      </c>
      <c r="O375" s="17">
        <f t="shared" si="36"/>
        <v>0.017142857142857144</v>
      </c>
    </row>
    <row r="376" spans="10:15" ht="12.75">
      <c r="J376" s="8" t="s">
        <v>32</v>
      </c>
      <c r="K376" s="8">
        <v>60</v>
      </c>
      <c r="L376" s="13">
        <f t="shared" si="37"/>
        <v>0.013230429988974642</v>
      </c>
      <c r="M376" s="8" t="s">
        <v>40</v>
      </c>
      <c r="N376" s="8">
        <v>24</v>
      </c>
      <c r="O376" s="17">
        <f t="shared" si="36"/>
        <v>0.012467532467532468</v>
      </c>
    </row>
    <row r="377" spans="10:15" ht="12.75">
      <c r="J377" s="8" t="s">
        <v>16</v>
      </c>
      <c r="K377" s="8">
        <v>55</v>
      </c>
      <c r="L377" s="13">
        <f t="shared" si="37"/>
        <v>0.012127894156560088</v>
      </c>
      <c r="M377" s="8" t="s">
        <v>20</v>
      </c>
      <c r="N377" s="8">
        <v>21</v>
      </c>
      <c r="O377" s="17">
        <f t="shared" si="36"/>
        <v>0.01090909090909091</v>
      </c>
    </row>
    <row r="378" spans="10:15" ht="12.75">
      <c r="J378" s="8" t="s">
        <v>33</v>
      </c>
      <c r="K378" s="8">
        <v>39</v>
      </c>
      <c r="L378" s="13">
        <f t="shared" si="37"/>
        <v>0.008599779492833517</v>
      </c>
      <c r="M378" s="8" t="s">
        <v>23</v>
      </c>
      <c r="N378" s="8">
        <v>12</v>
      </c>
      <c r="O378" s="17">
        <f t="shared" si="36"/>
        <v>0.006233766233766234</v>
      </c>
    </row>
    <row r="379" spans="10:15" ht="12.75">
      <c r="J379" s="8" t="s">
        <v>41</v>
      </c>
      <c r="K379" s="8">
        <v>33</v>
      </c>
      <c r="L379" s="13">
        <f t="shared" si="37"/>
        <v>0.007276736493936053</v>
      </c>
      <c r="M379" s="8" t="s">
        <v>25</v>
      </c>
      <c r="N379" s="8">
        <v>12</v>
      </c>
      <c r="O379" s="17">
        <f t="shared" si="36"/>
        <v>0.006233766233766234</v>
      </c>
    </row>
    <row r="380" spans="10:12" ht="12.75">
      <c r="J380" s="8" t="s">
        <v>37</v>
      </c>
      <c r="K380" s="8">
        <v>30</v>
      </c>
      <c r="L380" s="13">
        <f t="shared" si="37"/>
        <v>0.006615214994487321</v>
      </c>
    </row>
    <row r="381" spans="10:12" ht="12.75">
      <c r="J381" s="8" t="s">
        <v>30</v>
      </c>
      <c r="K381" s="8">
        <v>27</v>
      </c>
      <c r="L381" s="13">
        <f t="shared" si="37"/>
        <v>0.005953693495038589</v>
      </c>
    </row>
    <row r="382" spans="10:12" ht="12.75">
      <c r="J382" s="8" t="s">
        <v>34</v>
      </c>
      <c r="K382" s="8">
        <v>25</v>
      </c>
      <c r="L382" s="13">
        <f t="shared" si="37"/>
        <v>0.005512679162072767</v>
      </c>
    </row>
    <row r="383" spans="10:12" ht="12.75">
      <c r="J383" s="8" t="s">
        <v>58</v>
      </c>
      <c r="K383" s="8">
        <v>24</v>
      </c>
      <c r="L383" s="13">
        <f t="shared" si="37"/>
        <v>0.005292171995589856</v>
      </c>
    </row>
    <row r="384" spans="10:12" ht="12.75">
      <c r="J384" s="8" t="s">
        <v>19</v>
      </c>
      <c r="K384" s="8">
        <v>24</v>
      </c>
      <c r="L384" s="13">
        <f t="shared" si="37"/>
        <v>0.005292171995589856</v>
      </c>
    </row>
    <row r="385" spans="10:12" ht="12.75">
      <c r="J385" s="8" t="s">
        <v>23</v>
      </c>
      <c r="K385" s="8">
        <v>21</v>
      </c>
      <c r="L385" s="13">
        <f t="shared" si="37"/>
        <v>0.004630650496141125</v>
      </c>
    </row>
    <row r="386" spans="10:12" ht="12.75">
      <c r="J386" s="8" t="s">
        <v>27</v>
      </c>
      <c r="K386" s="8">
        <v>18</v>
      </c>
      <c r="L386" s="13">
        <f t="shared" si="37"/>
        <v>0.003969128996692392</v>
      </c>
    </row>
    <row r="387" spans="10:12" ht="12.75">
      <c r="J387" s="8" t="s">
        <v>72</v>
      </c>
      <c r="K387" s="8">
        <v>15</v>
      </c>
      <c r="L387" s="13">
        <f t="shared" si="37"/>
        <v>0.0033076074972436605</v>
      </c>
    </row>
    <row r="388" spans="10:12" ht="12.75">
      <c r="J388" s="8" t="s">
        <v>43</v>
      </c>
      <c r="K388" s="8">
        <v>15</v>
      </c>
      <c r="L388" s="13">
        <f t="shared" si="37"/>
        <v>0.0033076074972436605</v>
      </c>
    </row>
    <row r="389" spans="10:12" ht="12.75">
      <c r="J389" s="8" t="s">
        <v>39</v>
      </c>
      <c r="K389" s="8">
        <v>15</v>
      </c>
      <c r="L389" s="13">
        <f t="shared" si="37"/>
        <v>0.0033076074972436605</v>
      </c>
    </row>
    <row r="390" spans="10:12" ht="12.75">
      <c r="J390" s="8" t="s">
        <v>59</v>
      </c>
      <c r="K390" s="8">
        <v>15</v>
      </c>
      <c r="L390" s="13">
        <f t="shared" si="37"/>
        <v>0.0033076074972436605</v>
      </c>
    </row>
    <row r="391" spans="10:12" ht="12.75">
      <c r="J391" s="8" t="s">
        <v>20</v>
      </c>
      <c r="K391" s="8">
        <v>13</v>
      </c>
      <c r="L391" s="13">
        <f t="shared" si="37"/>
        <v>0.002866593164277839</v>
      </c>
    </row>
    <row r="392" spans="10:12" ht="12.75">
      <c r="J392" s="8" t="s">
        <v>42</v>
      </c>
      <c r="K392" s="8">
        <v>12</v>
      </c>
      <c r="L392" s="13">
        <f t="shared" si="37"/>
        <v>0.002646085997794928</v>
      </c>
    </row>
    <row r="393" spans="10:12" ht="12.75">
      <c r="J393" s="8" t="s">
        <v>36</v>
      </c>
      <c r="K393" s="8">
        <v>12</v>
      </c>
      <c r="L393" s="13">
        <f t="shared" si="37"/>
        <v>0.002646085997794928</v>
      </c>
    </row>
    <row r="394" spans="10:12" ht="12.75">
      <c r="J394" s="8" t="s">
        <v>57</v>
      </c>
      <c r="K394" s="8">
        <v>12</v>
      </c>
      <c r="L394" s="13">
        <f t="shared" si="37"/>
        <v>0.002646085997794928</v>
      </c>
    </row>
    <row r="395" spans="10:12" ht="12.75">
      <c r="J395" s="8" t="s">
        <v>78</v>
      </c>
      <c r="K395" s="8">
        <v>12</v>
      </c>
      <c r="L395" s="13">
        <f t="shared" si="37"/>
        <v>0.002646085997794928</v>
      </c>
    </row>
    <row r="396" spans="10:12" ht="12.75">
      <c r="J396" s="8" t="s">
        <v>108</v>
      </c>
      <c r="K396" s="8">
        <v>12</v>
      </c>
      <c r="L396" s="13">
        <f t="shared" si="37"/>
        <v>0.002646085997794928</v>
      </c>
    </row>
    <row r="397" spans="10:12" ht="12.75">
      <c r="J397" s="8" t="s">
        <v>49</v>
      </c>
      <c r="K397" s="8">
        <v>12</v>
      </c>
      <c r="L397" s="13">
        <f t="shared" si="37"/>
        <v>0.002646085997794928</v>
      </c>
    </row>
    <row r="398" spans="10:12" ht="12.75">
      <c r="J398" s="8" t="s">
        <v>46</v>
      </c>
      <c r="K398" s="8">
        <v>12</v>
      </c>
      <c r="L398" s="13">
        <f t="shared" si="37"/>
        <v>0.002646085997794928</v>
      </c>
    </row>
    <row r="399" spans="10:12" ht="12.75">
      <c r="J399" s="8" t="s">
        <v>156</v>
      </c>
      <c r="K399" s="8">
        <v>12</v>
      </c>
      <c r="L399" s="13">
        <f t="shared" si="37"/>
        <v>0.002646085997794928</v>
      </c>
    </row>
    <row r="400" spans="10:12" ht="12.75">
      <c r="J400" s="8" t="s">
        <v>35</v>
      </c>
      <c r="K400" s="8">
        <v>12</v>
      </c>
      <c r="L400" s="13">
        <f t="shared" si="37"/>
        <v>0.002646085997794928</v>
      </c>
    </row>
    <row r="401" spans="10:12" ht="12.75">
      <c r="J401" s="8" t="s">
        <v>25</v>
      </c>
      <c r="K401" s="8">
        <v>12</v>
      </c>
      <c r="L401" s="13">
        <f t="shared" si="37"/>
        <v>0.002646085997794928</v>
      </c>
    </row>
    <row r="402" spans="10:12" ht="12.75">
      <c r="J402" s="8" t="s">
        <v>15</v>
      </c>
      <c r="K402" s="8">
        <v>12</v>
      </c>
      <c r="L402" s="13">
        <f t="shared" si="37"/>
        <v>0.002646085997794928</v>
      </c>
    </row>
    <row r="403" spans="10:12" ht="12.75">
      <c r="J403" s="8"/>
      <c r="K403" s="20"/>
      <c r="L403" s="13">
        <f t="shared" si="37"/>
        <v>0</v>
      </c>
    </row>
    <row r="405" spans="1:15" ht="51">
      <c r="A405" s="1" t="s">
        <v>0</v>
      </c>
      <c r="B405" s="2" t="s">
        <v>1</v>
      </c>
      <c r="C405" s="2" t="s">
        <v>2</v>
      </c>
      <c r="D405" s="2" t="s">
        <v>3</v>
      </c>
      <c r="E405" s="3" t="s">
        <v>4</v>
      </c>
      <c r="F405" s="4" t="s">
        <v>5</v>
      </c>
      <c r="G405" s="4" t="s">
        <v>6</v>
      </c>
      <c r="H405" s="5" t="s">
        <v>7</v>
      </c>
      <c r="I405" s="6" t="s">
        <v>8</v>
      </c>
      <c r="J405" s="1" t="s">
        <v>151</v>
      </c>
      <c r="K405" s="7" t="s">
        <v>9</v>
      </c>
      <c r="L405" s="12" t="s">
        <v>153</v>
      </c>
      <c r="M405" s="1" t="s">
        <v>152</v>
      </c>
      <c r="N405" s="15" t="s">
        <v>10</v>
      </c>
      <c r="O405" s="16" t="s">
        <v>154</v>
      </c>
    </row>
    <row r="406" spans="1:15" ht="12.75">
      <c r="A406" s="8" t="s">
        <v>25</v>
      </c>
      <c r="B406">
        <f>C406+D406</f>
        <v>4506</v>
      </c>
      <c r="C406">
        <v>1534</v>
      </c>
      <c r="D406" s="18">
        <v>2972</v>
      </c>
      <c r="E406" s="14">
        <f>C406/B406</f>
        <v>0.34043497558810476</v>
      </c>
      <c r="F406">
        <f>G406+C406</f>
        <v>2387</v>
      </c>
      <c r="G406" s="18">
        <v>853</v>
      </c>
      <c r="H406" s="14">
        <f>C406/F406</f>
        <v>0.6426476749057394</v>
      </c>
      <c r="I406">
        <f>F406-B406</f>
        <v>-2119</v>
      </c>
      <c r="J406" s="8" t="s">
        <v>115</v>
      </c>
      <c r="K406" s="8">
        <v>1358</v>
      </c>
      <c r="L406" s="13">
        <f>K406/$B$406</f>
        <v>0.30137594318686195</v>
      </c>
      <c r="M406" s="8" t="s">
        <v>115</v>
      </c>
      <c r="N406" s="8">
        <v>511</v>
      </c>
      <c r="O406" s="17">
        <f>N406/$F$406</f>
        <v>0.21407624633431085</v>
      </c>
    </row>
    <row r="407" spans="10:15" ht="12.75">
      <c r="J407" s="8" t="s">
        <v>14</v>
      </c>
      <c r="K407" s="8">
        <v>225</v>
      </c>
      <c r="L407" s="13">
        <f aca="true" t="shared" si="38" ref="L407:L428">K407/$B$406</f>
        <v>0.049933422103861515</v>
      </c>
      <c r="M407" s="8" t="s">
        <v>15</v>
      </c>
      <c r="N407" s="8">
        <v>48</v>
      </c>
      <c r="O407" s="17">
        <f aca="true" t="shared" si="39" ref="O407:O415">N407/$F$406</f>
        <v>0.020108923334729786</v>
      </c>
    </row>
    <row r="408" spans="10:15" ht="12.75">
      <c r="J408" s="8" t="s">
        <v>13</v>
      </c>
      <c r="K408" s="8">
        <v>222</v>
      </c>
      <c r="L408" s="13">
        <f t="shared" si="38"/>
        <v>0.0492676431424767</v>
      </c>
      <c r="M408" s="8" t="s">
        <v>12</v>
      </c>
      <c r="N408" s="8">
        <v>30</v>
      </c>
      <c r="O408" s="17">
        <f t="shared" si="39"/>
        <v>0.012568077084206116</v>
      </c>
    </row>
    <row r="409" spans="10:15" ht="12.75">
      <c r="J409" s="8" t="s">
        <v>12</v>
      </c>
      <c r="K409" s="8">
        <v>179</v>
      </c>
      <c r="L409" s="13">
        <f t="shared" si="38"/>
        <v>0.03972481136262761</v>
      </c>
      <c r="M409" s="8" t="s">
        <v>52</v>
      </c>
      <c r="N409" s="8">
        <v>18</v>
      </c>
      <c r="O409" s="17">
        <f t="shared" si="39"/>
        <v>0.00754084625052367</v>
      </c>
    </row>
    <row r="410" spans="10:15" ht="12.75">
      <c r="J410" s="8" t="s">
        <v>53</v>
      </c>
      <c r="K410" s="8">
        <v>69</v>
      </c>
      <c r="L410" s="13">
        <f t="shared" si="38"/>
        <v>0.015312916111850865</v>
      </c>
      <c r="M410" s="8" t="s">
        <v>13</v>
      </c>
      <c r="N410" s="8">
        <v>15</v>
      </c>
      <c r="O410" s="17">
        <f t="shared" si="39"/>
        <v>0.006284038542103058</v>
      </c>
    </row>
    <row r="411" spans="10:15" ht="12.75">
      <c r="J411" s="8" t="s">
        <v>15</v>
      </c>
      <c r="K411" s="8">
        <v>49</v>
      </c>
      <c r="L411" s="13">
        <f t="shared" si="38"/>
        <v>0.01087438970261873</v>
      </c>
      <c r="M411" s="8" t="s">
        <v>53</v>
      </c>
      <c r="N411" s="8">
        <v>15</v>
      </c>
      <c r="O411" s="17">
        <f t="shared" si="39"/>
        <v>0.006284038542103058</v>
      </c>
    </row>
    <row r="412" spans="10:15" ht="12.75">
      <c r="J412" s="8" t="s">
        <v>23</v>
      </c>
      <c r="K412" s="8">
        <v>45</v>
      </c>
      <c r="L412" s="13">
        <f t="shared" si="38"/>
        <v>0.009986684420772303</v>
      </c>
      <c r="M412" s="8" t="s">
        <v>55</v>
      </c>
      <c r="N412" s="8">
        <v>12</v>
      </c>
      <c r="O412" s="17">
        <f t="shared" si="39"/>
        <v>0.005027230833682447</v>
      </c>
    </row>
    <row r="413" spans="10:15" ht="12.75">
      <c r="J413" s="8" t="s">
        <v>19</v>
      </c>
      <c r="K413" s="8">
        <v>42</v>
      </c>
      <c r="L413" s="13">
        <f t="shared" si="38"/>
        <v>0.009320905459387484</v>
      </c>
      <c r="M413" s="8" t="s">
        <v>103</v>
      </c>
      <c r="N413" s="8">
        <v>12</v>
      </c>
      <c r="O413" s="17">
        <f t="shared" si="39"/>
        <v>0.005027230833682447</v>
      </c>
    </row>
    <row r="414" spans="10:15" ht="12.75">
      <c r="J414" s="8" t="s">
        <v>55</v>
      </c>
      <c r="K414" s="8">
        <v>39</v>
      </c>
      <c r="L414" s="13">
        <f t="shared" si="38"/>
        <v>0.008655126498002663</v>
      </c>
      <c r="M414" s="8" t="s">
        <v>20</v>
      </c>
      <c r="N414" s="8">
        <v>12</v>
      </c>
      <c r="O414" s="17">
        <f t="shared" si="39"/>
        <v>0.005027230833682447</v>
      </c>
    </row>
    <row r="415" spans="10:15" ht="12.75">
      <c r="J415" s="8" t="s">
        <v>41</v>
      </c>
      <c r="K415" s="8">
        <v>39</v>
      </c>
      <c r="L415" s="13">
        <f t="shared" si="38"/>
        <v>0.008655126498002663</v>
      </c>
      <c r="M415" s="8" t="s">
        <v>22</v>
      </c>
      <c r="N415" s="8">
        <v>12</v>
      </c>
      <c r="O415" s="17">
        <f t="shared" si="39"/>
        <v>0.005027230833682447</v>
      </c>
    </row>
    <row r="416" spans="10:12" ht="12.75">
      <c r="J416" s="8" t="s">
        <v>52</v>
      </c>
      <c r="K416" s="8">
        <v>36</v>
      </c>
      <c r="L416" s="13">
        <f t="shared" si="38"/>
        <v>0.007989347536617843</v>
      </c>
    </row>
    <row r="417" spans="10:12" ht="12.75">
      <c r="J417" s="8" t="s">
        <v>61</v>
      </c>
      <c r="K417" s="8">
        <v>33</v>
      </c>
      <c r="L417" s="13">
        <f t="shared" si="38"/>
        <v>0.007323568575233023</v>
      </c>
    </row>
    <row r="418" spans="10:12" ht="12.75">
      <c r="J418" s="8" t="s">
        <v>34</v>
      </c>
      <c r="K418" s="8">
        <v>30</v>
      </c>
      <c r="L418" s="13">
        <f t="shared" si="38"/>
        <v>0.006657789613848202</v>
      </c>
    </row>
    <row r="419" spans="10:12" ht="12.75">
      <c r="J419" s="8" t="s">
        <v>109</v>
      </c>
      <c r="K419" s="8">
        <v>24</v>
      </c>
      <c r="L419" s="13">
        <f t="shared" si="38"/>
        <v>0.005326231691078562</v>
      </c>
    </row>
    <row r="420" spans="10:12" ht="12.75">
      <c r="J420" s="8" t="s">
        <v>20</v>
      </c>
      <c r="K420" s="8">
        <v>24</v>
      </c>
      <c r="L420" s="13">
        <f t="shared" si="38"/>
        <v>0.005326231691078562</v>
      </c>
    </row>
    <row r="421" spans="10:12" ht="12.75">
      <c r="J421" s="8" t="s">
        <v>16</v>
      </c>
      <c r="K421" s="8">
        <v>24</v>
      </c>
      <c r="L421" s="13">
        <f t="shared" si="38"/>
        <v>0.005326231691078562</v>
      </c>
    </row>
    <row r="422" spans="10:12" ht="12.75">
      <c r="J422" s="8" t="s">
        <v>40</v>
      </c>
      <c r="K422" s="8">
        <v>21</v>
      </c>
      <c r="L422" s="13">
        <f t="shared" si="38"/>
        <v>0.004660452729693742</v>
      </c>
    </row>
    <row r="423" spans="10:12" ht="12.75">
      <c r="J423" s="8" t="s">
        <v>110</v>
      </c>
      <c r="K423" s="8">
        <v>18</v>
      </c>
      <c r="L423" s="13">
        <f t="shared" si="38"/>
        <v>0.0039946737683089215</v>
      </c>
    </row>
    <row r="424" spans="10:12" ht="12.75">
      <c r="J424" s="8" t="s">
        <v>58</v>
      </c>
      <c r="K424" s="8">
        <v>15</v>
      </c>
      <c r="L424" s="13">
        <f t="shared" si="38"/>
        <v>0.003328894806924101</v>
      </c>
    </row>
    <row r="425" spans="10:12" ht="12.75">
      <c r="J425" s="8" t="s">
        <v>24</v>
      </c>
      <c r="K425" s="8">
        <v>15</v>
      </c>
      <c r="L425" s="13">
        <f t="shared" si="38"/>
        <v>0.003328894806924101</v>
      </c>
    </row>
    <row r="426" spans="10:12" ht="12.75">
      <c r="J426" s="8" t="s">
        <v>77</v>
      </c>
      <c r="K426" s="8">
        <v>15</v>
      </c>
      <c r="L426" s="13">
        <f t="shared" si="38"/>
        <v>0.003328894806924101</v>
      </c>
    </row>
    <row r="427" spans="10:12" ht="12.75">
      <c r="J427" s="8" t="s">
        <v>155</v>
      </c>
      <c r="K427" s="8">
        <v>12</v>
      </c>
      <c r="L427" s="13">
        <f t="shared" si="38"/>
        <v>0.002663115845539281</v>
      </c>
    </row>
    <row r="428" spans="10:12" ht="12.75">
      <c r="J428" s="8" t="s">
        <v>22</v>
      </c>
      <c r="K428" s="8">
        <v>12</v>
      </c>
      <c r="L428" s="13">
        <f t="shared" si="38"/>
        <v>0.002663115845539281</v>
      </c>
    </row>
    <row r="431" spans="1:15" ht="51">
      <c r="A431" s="1" t="s">
        <v>0</v>
      </c>
      <c r="B431" s="2" t="s">
        <v>1</v>
      </c>
      <c r="C431" s="2" t="s">
        <v>2</v>
      </c>
      <c r="D431" s="2" t="s">
        <v>3</v>
      </c>
      <c r="E431" s="3" t="s">
        <v>4</v>
      </c>
      <c r="F431" s="4" t="s">
        <v>5</v>
      </c>
      <c r="G431" s="4" t="s">
        <v>6</v>
      </c>
      <c r="H431" s="5" t="s">
        <v>7</v>
      </c>
      <c r="I431" s="6" t="s">
        <v>8</v>
      </c>
      <c r="J431" s="1" t="s">
        <v>151</v>
      </c>
      <c r="K431" s="7" t="s">
        <v>9</v>
      </c>
      <c r="L431" s="12" t="s">
        <v>153</v>
      </c>
      <c r="M431" s="1" t="s">
        <v>152</v>
      </c>
      <c r="N431" s="15" t="s">
        <v>10</v>
      </c>
      <c r="O431" s="16" t="s">
        <v>154</v>
      </c>
    </row>
    <row r="432" spans="1:15" ht="12.75">
      <c r="A432" s="8" t="s">
        <v>15</v>
      </c>
      <c r="B432">
        <f>C432+D432</f>
        <v>3316</v>
      </c>
      <c r="C432">
        <v>1283</v>
      </c>
      <c r="D432" s="18">
        <v>2033</v>
      </c>
      <c r="E432" s="14">
        <f>C432/B432</f>
        <v>0.38691194209891433</v>
      </c>
      <c r="F432">
        <f>G432+C432</f>
        <v>2617</v>
      </c>
      <c r="G432" s="18">
        <v>1334</v>
      </c>
      <c r="H432" s="14">
        <f>C432/F432</f>
        <v>0.49025601834161253</v>
      </c>
      <c r="I432">
        <f>F432-B432</f>
        <v>-699</v>
      </c>
      <c r="J432" s="8" t="s">
        <v>115</v>
      </c>
      <c r="K432" s="8">
        <v>462</v>
      </c>
      <c r="L432" s="13">
        <f aca="true" t="shared" si="40" ref="L432:L453">K432/$B$432</f>
        <v>0.13932448733413752</v>
      </c>
      <c r="M432" s="8" t="s">
        <v>115</v>
      </c>
      <c r="N432" s="8">
        <v>579</v>
      </c>
      <c r="O432" s="17">
        <f aca="true" t="shared" si="41" ref="O432:O448">N432/$F$432</f>
        <v>0.22124570118456247</v>
      </c>
    </row>
    <row r="433" spans="10:15" ht="12.75">
      <c r="J433" s="8" t="s">
        <v>14</v>
      </c>
      <c r="K433" s="8">
        <v>201</v>
      </c>
      <c r="L433" s="13">
        <f t="shared" si="40"/>
        <v>0.06061519903498191</v>
      </c>
      <c r="M433" s="8" t="s">
        <v>101</v>
      </c>
      <c r="N433" s="8">
        <v>52</v>
      </c>
      <c r="O433" s="17">
        <f t="shared" si="41"/>
        <v>0.019870080244554833</v>
      </c>
    </row>
    <row r="434" spans="10:15" ht="12.75">
      <c r="J434" s="8" t="s">
        <v>12</v>
      </c>
      <c r="K434" s="8">
        <v>197</v>
      </c>
      <c r="L434" s="13">
        <f t="shared" si="40"/>
        <v>0.05940892641737033</v>
      </c>
      <c r="M434" s="8" t="s">
        <v>20</v>
      </c>
      <c r="N434" s="8">
        <v>50</v>
      </c>
      <c r="O434" s="17">
        <f t="shared" si="41"/>
        <v>0.019105846388995033</v>
      </c>
    </row>
    <row r="435" spans="10:15" ht="12.75">
      <c r="J435" s="8" t="s">
        <v>13</v>
      </c>
      <c r="K435" s="8">
        <v>174</v>
      </c>
      <c r="L435" s="13">
        <f t="shared" si="40"/>
        <v>0.05247285886610374</v>
      </c>
      <c r="M435" s="8" t="s">
        <v>25</v>
      </c>
      <c r="N435" s="8">
        <v>49</v>
      </c>
      <c r="O435" s="17">
        <f t="shared" si="41"/>
        <v>0.018723729461215134</v>
      </c>
    </row>
    <row r="436" spans="10:15" ht="12.75">
      <c r="J436" s="8" t="s">
        <v>16</v>
      </c>
      <c r="K436" s="8">
        <v>75</v>
      </c>
      <c r="L436" s="13">
        <f t="shared" si="40"/>
        <v>0.02261761158021713</v>
      </c>
      <c r="M436" s="8" t="s">
        <v>21</v>
      </c>
      <c r="N436" s="8">
        <v>46</v>
      </c>
      <c r="O436" s="17">
        <f t="shared" si="41"/>
        <v>0.01757737867787543</v>
      </c>
    </row>
    <row r="437" spans="10:15" ht="12.75">
      <c r="J437" s="8" t="s">
        <v>19</v>
      </c>
      <c r="K437" s="8">
        <v>63</v>
      </c>
      <c r="L437" s="13">
        <f t="shared" si="40"/>
        <v>0.018998793727382387</v>
      </c>
      <c r="M437" s="8" t="s">
        <v>12</v>
      </c>
      <c r="N437" s="8">
        <v>45</v>
      </c>
      <c r="O437" s="17">
        <f t="shared" si="41"/>
        <v>0.01719526175009553</v>
      </c>
    </row>
    <row r="438" spans="10:15" ht="12.75">
      <c r="J438" s="8" t="s">
        <v>21</v>
      </c>
      <c r="K438" s="8">
        <v>60</v>
      </c>
      <c r="L438" s="13">
        <f t="shared" si="40"/>
        <v>0.018094089264173704</v>
      </c>
      <c r="M438" s="8" t="s">
        <v>155</v>
      </c>
      <c r="N438" s="8">
        <v>31</v>
      </c>
      <c r="O438" s="17">
        <f t="shared" si="41"/>
        <v>0.011845624761176921</v>
      </c>
    </row>
    <row r="439" spans="10:15" ht="12.75">
      <c r="J439" s="8" t="s">
        <v>155</v>
      </c>
      <c r="K439" s="8">
        <v>48</v>
      </c>
      <c r="L439" s="13">
        <f t="shared" si="40"/>
        <v>0.014475271411338963</v>
      </c>
      <c r="M439" s="8" t="s">
        <v>110</v>
      </c>
      <c r="N439" s="8">
        <v>24</v>
      </c>
      <c r="O439" s="17">
        <f t="shared" si="41"/>
        <v>0.009170806266717615</v>
      </c>
    </row>
    <row r="440" spans="10:15" ht="12.75">
      <c r="J440" s="8" t="s">
        <v>25</v>
      </c>
      <c r="K440" s="8">
        <v>48</v>
      </c>
      <c r="L440" s="13">
        <f t="shared" si="40"/>
        <v>0.014475271411338963</v>
      </c>
      <c r="M440" s="8" t="s">
        <v>48</v>
      </c>
      <c r="N440" s="8">
        <v>24</v>
      </c>
      <c r="O440" s="17">
        <f t="shared" si="41"/>
        <v>0.009170806266717615</v>
      </c>
    </row>
    <row r="441" spans="10:15" ht="12.75">
      <c r="J441" s="8" t="s">
        <v>22</v>
      </c>
      <c r="K441" s="8">
        <v>39</v>
      </c>
      <c r="L441" s="13">
        <f t="shared" si="40"/>
        <v>0.011761158021712907</v>
      </c>
      <c r="M441" s="8" t="s">
        <v>116</v>
      </c>
      <c r="N441" s="8">
        <v>21</v>
      </c>
      <c r="O441" s="17">
        <f t="shared" si="41"/>
        <v>0.008024455483377914</v>
      </c>
    </row>
    <row r="442" spans="10:15" ht="12.75">
      <c r="J442" s="8" t="s">
        <v>113</v>
      </c>
      <c r="K442" s="8">
        <v>33</v>
      </c>
      <c r="L442" s="13">
        <f t="shared" si="40"/>
        <v>0.009951749095295536</v>
      </c>
      <c r="M442" s="8" t="s">
        <v>16</v>
      </c>
      <c r="N442" s="8">
        <v>18</v>
      </c>
      <c r="O442" s="17">
        <f t="shared" si="41"/>
        <v>0.006878104700038212</v>
      </c>
    </row>
    <row r="443" spans="10:15" ht="12.75">
      <c r="J443" s="8" t="s">
        <v>34</v>
      </c>
      <c r="K443" s="8">
        <v>32</v>
      </c>
      <c r="L443" s="13">
        <f t="shared" si="40"/>
        <v>0.009650180940892641</v>
      </c>
      <c r="M443" s="8" t="s">
        <v>112</v>
      </c>
      <c r="N443" s="8">
        <v>15</v>
      </c>
      <c r="O443" s="17">
        <f t="shared" si="41"/>
        <v>0.00573175391669851</v>
      </c>
    </row>
    <row r="444" spans="10:15" ht="12.75">
      <c r="J444" s="8" t="s">
        <v>40</v>
      </c>
      <c r="K444" s="8">
        <v>31</v>
      </c>
      <c r="L444" s="13">
        <f t="shared" si="40"/>
        <v>0.009348612786489748</v>
      </c>
      <c r="M444" s="8" t="s">
        <v>113</v>
      </c>
      <c r="N444" s="8">
        <v>15</v>
      </c>
      <c r="O444" s="17">
        <f t="shared" si="41"/>
        <v>0.00573175391669851</v>
      </c>
    </row>
    <row r="445" spans="10:15" ht="12.75">
      <c r="J445" s="8" t="s">
        <v>20</v>
      </c>
      <c r="K445" s="8">
        <v>27</v>
      </c>
      <c r="L445" s="13">
        <f t="shared" si="40"/>
        <v>0.008142340168878166</v>
      </c>
      <c r="M445" s="8" t="s">
        <v>13</v>
      </c>
      <c r="N445" s="8">
        <v>12</v>
      </c>
      <c r="O445" s="17">
        <f t="shared" si="41"/>
        <v>0.0045854031333588076</v>
      </c>
    </row>
    <row r="446" spans="10:15" ht="12.75">
      <c r="J446" s="8" t="s">
        <v>38</v>
      </c>
      <c r="K446" s="8">
        <v>24</v>
      </c>
      <c r="L446" s="13">
        <f t="shared" si="40"/>
        <v>0.007237635705669481</v>
      </c>
      <c r="M446" s="8" t="s">
        <v>14</v>
      </c>
      <c r="N446" s="8">
        <v>12</v>
      </c>
      <c r="O446" s="17">
        <f t="shared" si="41"/>
        <v>0.0045854031333588076</v>
      </c>
    </row>
    <row r="447" spans="10:15" ht="12.75">
      <c r="J447" s="8" t="s">
        <v>58</v>
      </c>
      <c r="K447" s="8">
        <v>24</v>
      </c>
      <c r="L447" s="13">
        <f t="shared" si="40"/>
        <v>0.007237635705669481</v>
      </c>
      <c r="M447" s="8" t="s">
        <v>34</v>
      </c>
      <c r="N447" s="8">
        <v>12</v>
      </c>
      <c r="O447" s="17">
        <f t="shared" si="41"/>
        <v>0.0045854031333588076</v>
      </c>
    </row>
    <row r="448" spans="10:15" ht="12.75">
      <c r="J448" s="8" t="s">
        <v>23</v>
      </c>
      <c r="K448" s="8">
        <v>24</v>
      </c>
      <c r="L448" s="13">
        <f t="shared" si="40"/>
        <v>0.007237635705669481</v>
      </c>
      <c r="M448" s="8" t="s">
        <v>22</v>
      </c>
      <c r="N448" s="8">
        <v>12</v>
      </c>
      <c r="O448" s="17">
        <f t="shared" si="41"/>
        <v>0.0045854031333588076</v>
      </c>
    </row>
    <row r="449" spans="10:14" ht="12.75">
      <c r="J449" s="8" t="s">
        <v>111</v>
      </c>
      <c r="K449" s="8">
        <v>24</v>
      </c>
      <c r="L449" s="13">
        <f t="shared" si="40"/>
        <v>0.007237635705669481</v>
      </c>
      <c r="M449" s="8"/>
      <c r="N449" s="22"/>
    </row>
    <row r="450" spans="10:14" ht="12.75">
      <c r="J450" s="8" t="s">
        <v>17</v>
      </c>
      <c r="K450" s="8">
        <v>15</v>
      </c>
      <c r="L450" s="13">
        <f t="shared" si="40"/>
        <v>0.004523522316043426</v>
      </c>
      <c r="M450" s="8"/>
      <c r="N450" s="22"/>
    </row>
    <row r="451" spans="10:12" ht="12.75">
      <c r="J451" s="8" t="s">
        <v>112</v>
      </c>
      <c r="K451" s="8">
        <v>12</v>
      </c>
      <c r="L451" s="13">
        <f t="shared" si="40"/>
        <v>0.0036188178528347406</v>
      </c>
    </row>
    <row r="452" spans="10:12" ht="12.75">
      <c r="J452" s="8" t="s">
        <v>57</v>
      </c>
      <c r="K452" s="8">
        <v>12</v>
      </c>
      <c r="L452" s="13">
        <f t="shared" si="40"/>
        <v>0.0036188178528347406</v>
      </c>
    </row>
    <row r="453" spans="10:12" ht="12.75">
      <c r="J453" s="8" t="s">
        <v>164</v>
      </c>
      <c r="K453" s="8">
        <v>12</v>
      </c>
      <c r="L453" s="13">
        <f t="shared" si="40"/>
        <v>0.0036188178528347406</v>
      </c>
    </row>
    <row r="454" spans="10:11" ht="12.75">
      <c r="J454" s="8"/>
      <c r="K454" s="20"/>
    </row>
    <row r="455" spans="10:11" ht="12.75">
      <c r="J455" s="8"/>
      <c r="K455" s="20"/>
    </row>
    <row r="456" spans="1:15" ht="51">
      <c r="A456" s="1" t="s">
        <v>0</v>
      </c>
      <c r="B456" s="2" t="s">
        <v>1</v>
      </c>
      <c r="C456" s="2" t="s">
        <v>2</v>
      </c>
      <c r="D456" s="2" t="s">
        <v>3</v>
      </c>
      <c r="E456" s="3" t="s">
        <v>4</v>
      </c>
      <c r="F456" s="4" t="s">
        <v>5</v>
      </c>
      <c r="G456" s="4" t="s">
        <v>6</v>
      </c>
      <c r="H456" s="5" t="s">
        <v>7</v>
      </c>
      <c r="I456" s="6" t="s">
        <v>8</v>
      </c>
      <c r="J456" s="1" t="s">
        <v>151</v>
      </c>
      <c r="K456" s="7" t="s">
        <v>9</v>
      </c>
      <c r="L456" s="12" t="s">
        <v>153</v>
      </c>
      <c r="M456" s="1" t="s">
        <v>152</v>
      </c>
      <c r="N456" s="15" t="s">
        <v>10</v>
      </c>
      <c r="O456" s="16" t="s">
        <v>154</v>
      </c>
    </row>
    <row r="457" spans="1:15" ht="12.75">
      <c r="A457" s="8" t="s">
        <v>66</v>
      </c>
      <c r="B457">
        <f>C457+D457</f>
        <v>567</v>
      </c>
      <c r="C457">
        <v>129</v>
      </c>
      <c r="D457" s="18">
        <v>438</v>
      </c>
      <c r="E457" s="14">
        <f>C457/B457</f>
        <v>0.2275132275132275</v>
      </c>
      <c r="F457">
        <f>G457+C457</f>
        <v>252</v>
      </c>
      <c r="G457" s="18">
        <v>123</v>
      </c>
      <c r="H457" s="14">
        <f>C457/F457</f>
        <v>0.5119047619047619</v>
      </c>
      <c r="I457">
        <f>F457-B457</f>
        <v>-315</v>
      </c>
      <c r="J457" s="8" t="s">
        <v>12</v>
      </c>
      <c r="K457" s="8">
        <v>109</v>
      </c>
      <c r="L457" s="13">
        <f aca="true" t="shared" si="42" ref="L457:L462">K457/$B$457</f>
        <v>0.19223985890652556</v>
      </c>
      <c r="M457" s="8" t="s">
        <v>12</v>
      </c>
      <c r="N457" s="8">
        <v>36</v>
      </c>
      <c r="O457" s="17">
        <f>N457/$F$457</f>
        <v>0.14285714285714285</v>
      </c>
    </row>
    <row r="458" spans="10:15" ht="12.75">
      <c r="J458" s="8" t="s">
        <v>14</v>
      </c>
      <c r="K458" s="8">
        <v>75</v>
      </c>
      <c r="L458" s="13">
        <f t="shared" si="42"/>
        <v>0.13227513227513227</v>
      </c>
      <c r="M458" s="8" t="s">
        <v>13</v>
      </c>
      <c r="N458" s="8">
        <v>15</v>
      </c>
      <c r="O458" s="17">
        <f>N458/$F$457</f>
        <v>0.05952380952380952</v>
      </c>
    </row>
    <row r="459" spans="10:14" ht="12.75">
      <c r="J459" s="8" t="s">
        <v>13</v>
      </c>
      <c r="K459" s="8">
        <v>63</v>
      </c>
      <c r="L459" s="13">
        <f t="shared" si="42"/>
        <v>0.1111111111111111</v>
      </c>
      <c r="M459" s="8"/>
      <c r="N459" s="22"/>
    </row>
    <row r="460" spans="10:12" ht="12.75">
      <c r="J460" s="8" t="s">
        <v>37</v>
      </c>
      <c r="K460" s="8">
        <v>19</v>
      </c>
      <c r="L460" s="13">
        <f t="shared" si="42"/>
        <v>0.03350970017636684</v>
      </c>
    </row>
    <row r="461" spans="10:12" ht="12.75">
      <c r="J461" s="8" t="s">
        <v>24</v>
      </c>
      <c r="K461" s="8">
        <v>12</v>
      </c>
      <c r="L461" s="13">
        <f t="shared" si="42"/>
        <v>0.021164021164021163</v>
      </c>
    </row>
    <row r="462" spans="10:12" ht="12.75">
      <c r="J462" s="8" t="s">
        <v>42</v>
      </c>
      <c r="K462" s="8">
        <v>10</v>
      </c>
      <c r="L462" s="13">
        <f t="shared" si="42"/>
        <v>0.01763668430335097</v>
      </c>
    </row>
    <row r="465" spans="1:15" ht="51">
      <c r="A465" s="1" t="s">
        <v>0</v>
      </c>
      <c r="B465" s="2" t="s">
        <v>1</v>
      </c>
      <c r="C465" s="2" t="s">
        <v>2</v>
      </c>
      <c r="D465" s="2" t="s">
        <v>3</v>
      </c>
      <c r="E465" s="3" t="s">
        <v>4</v>
      </c>
      <c r="F465" s="4" t="s">
        <v>5</v>
      </c>
      <c r="G465" s="4" t="s">
        <v>6</v>
      </c>
      <c r="H465" s="5" t="s">
        <v>7</v>
      </c>
      <c r="I465" s="6" t="s">
        <v>8</v>
      </c>
      <c r="J465" s="1" t="s">
        <v>151</v>
      </c>
      <c r="K465" s="7" t="s">
        <v>9</v>
      </c>
      <c r="L465" s="12" t="s">
        <v>153</v>
      </c>
      <c r="M465" s="1" t="s">
        <v>152</v>
      </c>
      <c r="N465" s="15" t="s">
        <v>10</v>
      </c>
      <c r="O465" s="16" t="s">
        <v>154</v>
      </c>
    </row>
    <row r="466" spans="1:15" ht="12.75">
      <c r="A466" s="8" t="s">
        <v>113</v>
      </c>
      <c r="B466">
        <f>C466+D466</f>
        <v>253</v>
      </c>
      <c r="C466">
        <v>96</v>
      </c>
      <c r="D466" s="18">
        <v>157</v>
      </c>
      <c r="E466" s="14">
        <f>C466/B466</f>
        <v>0.3794466403162055</v>
      </c>
      <c r="F466">
        <f>G466+C466</f>
        <v>291</v>
      </c>
      <c r="G466" s="18">
        <v>195</v>
      </c>
      <c r="H466" s="14">
        <f>C466/F466</f>
        <v>0.32989690721649484</v>
      </c>
      <c r="I466">
        <f>F466-B466</f>
        <v>38</v>
      </c>
      <c r="J466" s="8" t="s">
        <v>115</v>
      </c>
      <c r="K466" s="8">
        <v>36</v>
      </c>
      <c r="L466" s="13">
        <f>K466/$B$466</f>
        <v>0.1422924901185771</v>
      </c>
      <c r="M466" s="8" t="s">
        <v>115</v>
      </c>
      <c r="N466" s="8">
        <v>93</v>
      </c>
      <c r="O466" s="17">
        <f>N466/$F$466</f>
        <v>0.31958762886597936</v>
      </c>
    </row>
    <row r="467" spans="10:15" ht="12.75">
      <c r="J467" s="8" t="s">
        <v>13</v>
      </c>
      <c r="K467" s="8">
        <v>21</v>
      </c>
      <c r="L467" s="13">
        <f>K467/$B$466</f>
        <v>0.08300395256916997</v>
      </c>
      <c r="M467" s="8" t="s">
        <v>15</v>
      </c>
      <c r="N467" s="8">
        <v>33</v>
      </c>
      <c r="O467" s="17">
        <f>N467/$F$466</f>
        <v>0.1134020618556701</v>
      </c>
    </row>
    <row r="468" spans="10:12" ht="12.75">
      <c r="J468" s="8" t="s">
        <v>14</v>
      </c>
      <c r="K468" s="8">
        <v>15</v>
      </c>
      <c r="L468" s="13">
        <f>K468/$B$466</f>
        <v>0.05928853754940711</v>
      </c>
    </row>
    <row r="469" spans="10:12" ht="12.75">
      <c r="J469" s="8" t="s">
        <v>15</v>
      </c>
      <c r="K469" s="8">
        <v>15</v>
      </c>
      <c r="L469" s="13">
        <f>K469/$B$466</f>
        <v>0.05928853754940711</v>
      </c>
    </row>
    <row r="472" spans="1:15" ht="51">
      <c r="A472" s="1" t="s">
        <v>0</v>
      </c>
      <c r="B472" s="2" t="s">
        <v>1</v>
      </c>
      <c r="C472" s="2" t="s">
        <v>2</v>
      </c>
      <c r="D472" s="2" t="s">
        <v>3</v>
      </c>
      <c r="E472" s="3" t="s">
        <v>4</v>
      </c>
      <c r="F472" s="4" t="s">
        <v>5</v>
      </c>
      <c r="G472" s="4" t="s">
        <v>6</v>
      </c>
      <c r="H472" s="5" t="s">
        <v>7</v>
      </c>
      <c r="I472" s="6" t="s">
        <v>8</v>
      </c>
      <c r="J472" s="1" t="s">
        <v>151</v>
      </c>
      <c r="K472" s="7" t="s">
        <v>9</v>
      </c>
      <c r="L472" s="12" t="s">
        <v>153</v>
      </c>
      <c r="M472" s="1" t="s">
        <v>152</v>
      </c>
      <c r="N472" s="15" t="s">
        <v>10</v>
      </c>
      <c r="O472" s="16" t="s">
        <v>154</v>
      </c>
    </row>
    <row r="473" spans="1:15" ht="12.75">
      <c r="A473" s="8" t="s">
        <v>101</v>
      </c>
      <c r="B473">
        <f>C473+D473</f>
        <v>1193</v>
      </c>
      <c r="C473">
        <v>309</v>
      </c>
      <c r="D473" s="18">
        <v>884</v>
      </c>
      <c r="E473" s="14">
        <f>C473/B473</f>
        <v>0.25901089689857504</v>
      </c>
      <c r="F473">
        <f>G473+C473</f>
        <v>405</v>
      </c>
      <c r="G473" s="18">
        <v>96</v>
      </c>
      <c r="H473" s="14">
        <f>C473/F473</f>
        <v>0.762962962962963</v>
      </c>
      <c r="I473">
        <f>F473-B473</f>
        <v>-788</v>
      </c>
      <c r="J473" s="8" t="s">
        <v>14</v>
      </c>
      <c r="K473" s="8">
        <v>141</v>
      </c>
      <c r="L473" s="13">
        <f>K473/$B$473</f>
        <v>0.1181894383906119</v>
      </c>
      <c r="M473" s="8" t="s">
        <v>115</v>
      </c>
      <c r="N473" s="8">
        <v>30</v>
      </c>
      <c r="O473" s="17">
        <f>N473/$F$473</f>
        <v>0.07407407407407407</v>
      </c>
    </row>
    <row r="474" spans="10:15" ht="12.75">
      <c r="J474" s="8" t="s">
        <v>115</v>
      </c>
      <c r="K474" s="8">
        <v>120</v>
      </c>
      <c r="L474" s="13">
        <f aca="true" t="shared" si="43" ref="L474:L483">K474/$B$473</f>
        <v>0.10058675607711651</v>
      </c>
      <c r="M474" s="8" t="s">
        <v>12</v>
      </c>
      <c r="N474" s="8">
        <v>12</v>
      </c>
      <c r="O474" s="17">
        <f>N474/$F$473</f>
        <v>0.02962962962962963</v>
      </c>
    </row>
    <row r="475" spans="10:12" ht="12.75">
      <c r="J475" s="8" t="s">
        <v>12</v>
      </c>
      <c r="K475" s="8">
        <v>108</v>
      </c>
      <c r="L475" s="13">
        <f t="shared" si="43"/>
        <v>0.09052808046940486</v>
      </c>
    </row>
    <row r="476" spans="10:12" ht="12.75">
      <c r="J476" s="8" t="s">
        <v>13</v>
      </c>
      <c r="K476" s="8">
        <v>75</v>
      </c>
      <c r="L476" s="13">
        <f t="shared" si="43"/>
        <v>0.06286672254819782</v>
      </c>
    </row>
    <row r="477" spans="10:12" ht="12.75">
      <c r="J477" s="8" t="s">
        <v>15</v>
      </c>
      <c r="K477" s="8">
        <v>52</v>
      </c>
      <c r="L477" s="13">
        <f t="shared" si="43"/>
        <v>0.04358759430008382</v>
      </c>
    </row>
    <row r="478" spans="10:12" ht="12.75">
      <c r="J478" s="8" t="s">
        <v>21</v>
      </c>
      <c r="K478" s="8">
        <v>48</v>
      </c>
      <c r="L478" s="13">
        <f t="shared" si="43"/>
        <v>0.040234702430846606</v>
      </c>
    </row>
    <row r="479" spans="10:12" ht="12.75">
      <c r="J479" s="8" t="s">
        <v>16</v>
      </c>
      <c r="K479" s="8">
        <v>31</v>
      </c>
      <c r="L479" s="13">
        <f t="shared" si="43"/>
        <v>0.025984911986588432</v>
      </c>
    </row>
    <row r="480" spans="10:12" ht="12.75">
      <c r="J480" s="8" t="s">
        <v>19</v>
      </c>
      <c r="K480" s="8">
        <v>27</v>
      </c>
      <c r="L480" s="13">
        <f t="shared" si="43"/>
        <v>0.022632020117351215</v>
      </c>
    </row>
    <row r="481" spans="10:12" ht="12.75">
      <c r="J481" s="8" t="s">
        <v>32</v>
      </c>
      <c r="K481" s="8">
        <v>21</v>
      </c>
      <c r="L481" s="13">
        <f t="shared" si="43"/>
        <v>0.01760268231349539</v>
      </c>
    </row>
    <row r="482" spans="10:12" ht="12.75">
      <c r="J482" s="8" t="s">
        <v>114</v>
      </c>
      <c r="K482" s="8">
        <v>10</v>
      </c>
      <c r="L482" s="13">
        <f t="shared" si="43"/>
        <v>0.008382229673093043</v>
      </c>
    </row>
    <row r="483" spans="10:12" ht="12.75">
      <c r="J483" s="8" t="s">
        <v>155</v>
      </c>
      <c r="K483" s="8">
        <v>10</v>
      </c>
      <c r="L483" s="13">
        <f t="shared" si="43"/>
        <v>0.008382229673093043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2005-07-21T13:36:35Z</dcterms:created>
  <dcterms:modified xsi:type="dcterms:W3CDTF">2005-08-04T11:17:08Z</dcterms:modified>
  <cp:category/>
  <cp:version/>
  <cp:contentType/>
  <cp:contentStatus/>
</cp:coreProperties>
</file>